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765" windowWidth="12120" windowHeight="9030" tabRatio="746" activeTab="0"/>
  </bookViews>
  <sheets>
    <sheet name="Tab. 1 CR - Opatření 2" sheetId="1" r:id="rId1"/>
    <sheet name="Tab. 2 CR - Opatření 3" sheetId="2" r:id="rId2"/>
    <sheet name="Tab. 3 CR - Opatření 4 " sheetId="3" r:id="rId3"/>
    <sheet name="Tab. 4 CR - Opatření 5" sheetId="4" r:id="rId4"/>
  </sheets>
  <definedNames>
    <definedName name="_xlnm.Print_Area" localSheetId="0">'Tab. 1 CR - Opatření 2'!$A$1:$L$20</definedName>
    <definedName name="_xlnm.Print_Area" localSheetId="1">'Tab. 2 CR - Opatření 3'!$A$1:$L$18</definedName>
    <definedName name="_xlnm.Print_Area" localSheetId="2">'Tab. 3 CR - Opatření 4 '!$A$1:$L$17</definedName>
    <definedName name="_xlnm.Print_Area" localSheetId="3">'Tab. 4 CR - Opatření 5'!$A$1:$L$13</definedName>
  </definedNames>
  <calcPr fullCalcOnLoad="1"/>
</workbook>
</file>

<file path=xl/sharedStrings.xml><?xml version="1.0" encoding="utf-8"?>
<sst xmlns="http://schemas.openxmlformats.org/spreadsheetml/2006/main" count="205" uniqueCount="105">
  <si>
    <t>ALOKOVANÁ ČÁSTKA</t>
  </si>
  <si>
    <t>-</t>
  </si>
  <si>
    <t>NÁZEV PROJEKTU</t>
  </si>
  <si>
    <t>ŽADATEL</t>
  </si>
  <si>
    <t>PRÁVNÍ FORMA</t>
  </si>
  <si>
    <t>ČÍSELNÝ KÓD ŽÁDOSTI</t>
  </si>
  <si>
    <t>Celkové náklady projektu uvedené  žadatelem</t>
  </si>
  <si>
    <t>Celkové uznatelné náklady projektu upraveno při hodnocení</t>
  </si>
  <si>
    <t>VYŘAZENO V 1 KOLE ADMINISTRÁTOREM</t>
  </si>
  <si>
    <t>ZÍSKANÉ BODY PŘI HODNOCENÍ PROJEKTŮ</t>
  </si>
  <si>
    <t>NAVRŽENÝ PŘÍSPĚVEK HODNOTÍCÍ KOMISÍ</t>
  </si>
  <si>
    <t>Z TOHO BYLO VYŘAZENO</t>
  </si>
  <si>
    <t xml:space="preserve"> ŽÁDOSTÍ</t>
  </si>
  <si>
    <t>VYŘAZENO V 2 KOLE HODNOTÍCÍ KOMISÍ</t>
  </si>
  <si>
    <t>navržený příspěvek v %</t>
  </si>
  <si>
    <t>Min. - max. výše požadovaného příspěvku</t>
  </si>
  <si>
    <t>Min. - max. výše požadovan.příspěvku</t>
  </si>
  <si>
    <t>ANO</t>
  </si>
  <si>
    <t>Celkem</t>
  </si>
  <si>
    <t xml:space="preserve"> ŽÁDOST</t>
  </si>
  <si>
    <t>navržený příspěvek</t>
  </si>
  <si>
    <t>Z TOHO BYLY VYŘAZENY</t>
  </si>
  <si>
    <t>BYLO PODÁNO 7</t>
  </si>
  <si>
    <t>Příspěvek požadovaný žadatelem</t>
  </si>
  <si>
    <t>PŘÍSPĚVEK NAVRŽENÝ HODNOTÍCÍ KOMISÍ</t>
  </si>
  <si>
    <t>BYLO PODÁNO 6</t>
  </si>
  <si>
    <t>BYLO PODÁNO 5</t>
  </si>
  <si>
    <t>BYLA  PODÁNA 1</t>
  </si>
  <si>
    <t>V opatření 5 nebyla vyčerpána částka 116.600 Kč</t>
  </si>
  <si>
    <t>V opatření 2 nebyla vyčerpána částka 41.500 Kč.</t>
  </si>
  <si>
    <t>V opatření 3 nebyla vyčerpána částka 21.000 Kč.</t>
  </si>
  <si>
    <t>V opatření 4 nebyla vyčerpána částka 41.250 Kč.</t>
  </si>
  <si>
    <t xml:space="preserve">Zpracovala: Jitka Zelenková </t>
  </si>
  <si>
    <t>administrátor grantového programu</t>
  </si>
  <si>
    <t>Z TOHO BYLA VYŘAZENA</t>
  </si>
  <si>
    <t>Základní umělecká škola O. Ševčíka</t>
  </si>
  <si>
    <t>Společnost pro česko-německou spolupráci Písek, o.s.</t>
  </si>
  <si>
    <t>Český esperantský svaz</t>
  </si>
  <si>
    <t>Rozvoj destinace Písecka o.s.</t>
  </si>
  <si>
    <t>Centrum kultury Písek, o.p.s.</t>
  </si>
  <si>
    <t>Jablečný koláč, o.s.</t>
  </si>
  <si>
    <t>příspěvková organizace</t>
  </si>
  <si>
    <t>občanské sdružení</t>
  </si>
  <si>
    <t>obecně prospěšná společnost</t>
  </si>
  <si>
    <t>Mezinárodní kurzy mladých klavíristů</t>
  </si>
  <si>
    <t>5. ročník akce Písecké jaro</t>
  </si>
  <si>
    <t>Vaříme nejen cipískům aneb regionální kuchyně v praxi</t>
  </si>
  <si>
    <t>Písek školí špičkové kuchaře</t>
  </si>
  <si>
    <t>23. ročník Mezinárodních kurzů mladých houslistů</t>
  </si>
  <si>
    <t>Cipískoviště 2010 - Pískové tvůrčí dílny</t>
  </si>
  <si>
    <t>Evropský parlament mládeže v České republice</t>
  </si>
  <si>
    <t>Robin Mikušiak</t>
  </si>
  <si>
    <t>Centrum kultury o.p.s.</t>
  </si>
  <si>
    <t>CG1 Invest s.r.o.</t>
  </si>
  <si>
    <t>TJ Sokol Písek</t>
  </si>
  <si>
    <t>European Forum Písek 2010</t>
  </si>
  <si>
    <t>OSVČ</t>
  </si>
  <si>
    <t>Slopestyle contest</t>
  </si>
  <si>
    <t>Tehdá v Československu</t>
  </si>
  <si>
    <t>Dny japonské kultury v Písku</t>
  </si>
  <si>
    <t>společnost s ručením omezeným</t>
  </si>
  <si>
    <t xml:space="preserve">Písek - rekreačně sportovní pobyty - golfový turnaj 3. ročník </t>
  </si>
  <si>
    <t>zájmové sdružení práv. osob</t>
  </si>
  <si>
    <t>Evropský pohár v házené žen - Challenge Cup 2010</t>
  </si>
  <si>
    <t>Marie Malířská</t>
  </si>
  <si>
    <t>Zhotovení propagačních materiálů a cedulí penzionu u Malířských</t>
  </si>
  <si>
    <t>Nadační fond Gymnázia Písek</t>
  </si>
  <si>
    <t>nadační fond</t>
  </si>
  <si>
    <t>Účast na 63. Mezinárodním zasedání Evropského parlamentu mládeže 2010</t>
  </si>
  <si>
    <t>Kuchařka Prácheňska</t>
  </si>
  <si>
    <t>Prácheňské muzeum v Písku</t>
  </si>
  <si>
    <t>Propagační tiskovina muzea se zohledněním nově otevřených expozic</t>
  </si>
  <si>
    <t>CG1 Invest, s.r.o.</t>
  </si>
  <si>
    <t>Propagační materiály hotelu Biograf 4*</t>
  </si>
  <si>
    <t>Partnerské výměny Písek - Deggendorf, Wetzlar 2010</t>
  </si>
  <si>
    <t xml:space="preserve">Grantový program na podporu cestovního ruchu v roce 2010 </t>
  </si>
  <si>
    <t>Opatření 5 - Partnerské výměny - 1. výzva k 05.01.2010 - číslo výzvy 5025/1</t>
  </si>
  <si>
    <t>Opatření 4 - Příprava turistické sezóny - 1. výzva k 05.01.2010 - číslo výzvy 5024/1</t>
  </si>
  <si>
    <t>Opatření 3 - Město Písek - centrum cestovního ruchu - 1. výzva k 05.01.2010 - číslo výzvy 5023/1</t>
  </si>
  <si>
    <t>Opatření 2 - Písecká čítanka - 1. výzva k 05.01.2010 - číslo výzvy 5022/1</t>
  </si>
  <si>
    <t>max. 300 Kč osoba/den</t>
  </si>
  <si>
    <t>5025/1/01</t>
  </si>
  <si>
    <t>5024/1/01</t>
  </si>
  <si>
    <t>5024/1/02</t>
  </si>
  <si>
    <t>5024/1/03</t>
  </si>
  <si>
    <t>5024/1/04</t>
  </si>
  <si>
    <t>5024/1/05</t>
  </si>
  <si>
    <t>5023/1/01</t>
  </si>
  <si>
    <t>5023/1/02</t>
  </si>
  <si>
    <t>5023/1/03</t>
  </si>
  <si>
    <t>5023/1/04</t>
  </si>
  <si>
    <t>5023/1/05</t>
  </si>
  <si>
    <t>5023/1/06</t>
  </si>
  <si>
    <t>5022/1/01</t>
  </si>
  <si>
    <t>5022/1/02</t>
  </si>
  <si>
    <t>5022/1/03</t>
  </si>
  <si>
    <t>5022/1/04</t>
  </si>
  <si>
    <t>5022/1/05</t>
  </si>
  <si>
    <t>5022/1/06</t>
  </si>
  <si>
    <t>5022/1/07</t>
  </si>
  <si>
    <t>Hodnotící tabulka č. 1</t>
  </si>
  <si>
    <t>Hodnotící tabulka č. 2</t>
  </si>
  <si>
    <t>Hodnotící tabulka č. 3</t>
  </si>
  <si>
    <t>Hodnotící tabulka č. 4</t>
  </si>
  <si>
    <t xml:space="preserve">Mezinárodní fotografický workshop Písek - Deggendorf 2010 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</si>
</sst>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\ &quot;Kč&quot;_-;\-* #,##0\ &quot;Kč&quot;_-;_-* &quot;-&quot;??\ &quot;Kč&quot;_-;_-@_-"/>
    <numFmt numFmtId="165" formatCode="0.0%"/>
    <numFmt numFmtId="166" formatCode="dd/mm/yy;@"/>
    <numFmt numFmtId="167" formatCode="_-* #,##0.0\ _K_č_-;\-* #,##0.0\ _K_č_-;_-* &quot;-&quot;??\ _K_č_-;_-@_-"/>
    <numFmt numFmtId="168" formatCode="0.0"/>
    <numFmt numFmtId="169" formatCode="_-* #,##0\ _K_č_-;\-* #,##0\ _K_č_-;_-* &quot;-&quot;??\ _K_č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\ ##,000_);[Red]\([$€-2]\ #\ ##,000\)"/>
  </numFmts>
  <fonts count="60">
    <font>
      <sz val="10"/>
      <name val="Arial CE"/>
      <family val="0"/>
    </font>
    <font>
      <sz val="11"/>
      <color indexed="8"/>
      <name val="Calibri"/>
      <family val="2"/>
    </font>
    <font>
      <sz val="14"/>
      <name val="Arial CE"/>
      <family val="2"/>
    </font>
    <font>
      <b/>
      <sz val="10"/>
      <name val="Arial CE"/>
      <family val="2"/>
    </font>
    <font>
      <b/>
      <sz val="18"/>
      <name val="Arial CE"/>
      <family val="2"/>
    </font>
    <font>
      <b/>
      <sz val="14"/>
      <name val="Arial CE"/>
      <family val="0"/>
    </font>
    <font>
      <sz val="12"/>
      <name val="Arial CE"/>
      <family val="2"/>
    </font>
    <font>
      <b/>
      <sz val="16"/>
      <name val="Arial CE"/>
      <family val="2"/>
    </font>
    <font>
      <b/>
      <sz val="48"/>
      <name val="Arial CE"/>
      <family val="2"/>
    </font>
    <font>
      <sz val="20"/>
      <name val="Arial CE"/>
      <family val="2"/>
    </font>
    <font>
      <b/>
      <sz val="22"/>
      <name val="Arial CE"/>
      <family val="2"/>
    </font>
    <font>
      <b/>
      <sz val="36"/>
      <name val="Arial CE"/>
      <family val="2"/>
    </font>
    <font>
      <b/>
      <sz val="42"/>
      <name val="Arial CE"/>
      <family val="2"/>
    </font>
    <font>
      <b/>
      <sz val="38"/>
      <name val="Arial CE"/>
      <family val="2"/>
    </font>
    <font>
      <b/>
      <sz val="24"/>
      <name val="Arial CE"/>
      <family val="2"/>
    </font>
    <font>
      <b/>
      <sz val="14"/>
      <color indexed="18"/>
      <name val="Arial CE"/>
      <family val="2"/>
    </font>
    <font>
      <sz val="14"/>
      <color indexed="18"/>
      <name val="Arial CE"/>
      <family val="2"/>
    </font>
    <font>
      <sz val="16"/>
      <color indexed="18"/>
      <name val="Arial CE"/>
      <family val="2"/>
    </font>
    <font>
      <sz val="18"/>
      <name val="Arial CE"/>
      <family val="2"/>
    </font>
    <font>
      <sz val="16"/>
      <name val="Arial CE"/>
      <family val="0"/>
    </font>
    <font>
      <sz val="12"/>
      <color indexed="18"/>
      <name val="Arial CE"/>
      <family val="2"/>
    </font>
    <font>
      <sz val="13"/>
      <color indexed="18"/>
      <name val="Arial CE"/>
      <family val="2"/>
    </font>
    <font>
      <b/>
      <sz val="3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6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6"/>
      <color indexed="20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6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6"/>
      <color theme="11"/>
      <name val="Arial CE"/>
      <family val="0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double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medium"/>
      <bottom/>
    </border>
    <border>
      <left style="medium"/>
      <right style="thin"/>
      <top style="medium"/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/>
      <bottom/>
    </border>
    <border>
      <left style="thin"/>
      <right style="medium"/>
      <top/>
      <bottom style="thin"/>
    </border>
    <border>
      <left style="thin"/>
      <right style="medium"/>
      <top style="medium"/>
      <bottom style="double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double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24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5" borderId="8" applyNumberFormat="0" applyAlignment="0" applyProtection="0"/>
    <xf numFmtId="0" fontId="57" fillId="26" borderId="8" applyNumberFormat="0" applyAlignment="0" applyProtection="0"/>
    <xf numFmtId="0" fontId="58" fillId="26" borderId="9" applyNumberFormat="0" applyAlignment="0" applyProtection="0"/>
    <xf numFmtId="0" fontId="59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2" fillId="0" borderId="0" xfId="0" applyFont="1" applyBorder="1" applyAlignment="1">
      <alignment horizontal="left"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44" fontId="2" fillId="0" borderId="0" xfId="39" applyFont="1" applyBorder="1" applyAlignment="1">
      <alignment wrapText="1"/>
    </xf>
    <xf numFmtId="0" fontId="4" fillId="0" borderId="0" xfId="0" applyFont="1" applyBorder="1" applyAlignment="1">
      <alignment wrapText="1"/>
    </xf>
    <xf numFmtId="49" fontId="0" fillId="0" borderId="0" xfId="0" applyNumberFormat="1" applyBorder="1" applyAlignment="1">
      <alignment wrapText="1"/>
    </xf>
    <xf numFmtId="166" fontId="4" fillId="0" borderId="0" xfId="39" applyNumberFormat="1" applyFont="1" applyBorder="1" applyAlignment="1">
      <alignment wrapText="1"/>
    </xf>
    <xf numFmtId="0" fontId="6" fillId="0" borderId="0" xfId="0" applyFont="1" applyBorder="1" applyAlignment="1">
      <alignment wrapText="1"/>
    </xf>
    <xf numFmtId="164" fontId="4" fillId="0" borderId="0" xfId="39" applyNumberFormat="1" applyFont="1" applyBorder="1" applyAlignment="1">
      <alignment horizontal="center" wrapText="1"/>
    </xf>
    <xf numFmtId="44" fontId="7" fillId="0" borderId="10" xfId="39" applyFont="1" applyBorder="1" applyAlignment="1">
      <alignment horizontal="center" vertical="center" wrapText="1"/>
    </xf>
    <xf numFmtId="44" fontId="7" fillId="0" borderId="10" xfId="39" applyFont="1" applyBorder="1" applyAlignment="1">
      <alignment horizontal="center" vertical="center" textRotation="90" wrapText="1"/>
    </xf>
    <xf numFmtId="164" fontId="4" fillId="0" borderId="0" xfId="39" applyNumberFormat="1" applyFont="1" applyBorder="1" applyAlignment="1">
      <alignment wrapText="1"/>
    </xf>
    <xf numFmtId="0" fontId="10" fillId="0" borderId="0" xfId="0" applyFont="1" applyBorder="1" applyAlignment="1">
      <alignment wrapText="1"/>
    </xf>
    <xf numFmtId="164" fontId="10" fillId="0" borderId="0" xfId="39" applyNumberFormat="1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12" fillId="0" borderId="0" xfId="0" applyFont="1" applyBorder="1" applyAlignment="1">
      <alignment wrapText="1"/>
    </xf>
    <xf numFmtId="166" fontId="4" fillId="0" borderId="0" xfId="39" applyNumberFormat="1" applyFont="1" applyBorder="1" applyAlignment="1">
      <alignment horizontal="center" wrapText="1"/>
    </xf>
    <xf numFmtId="164" fontId="2" fillId="0" borderId="0" xfId="39" applyNumberFormat="1" applyFont="1" applyFill="1" applyBorder="1" applyAlignment="1">
      <alignment horizontal="left" vertical="center" wrapText="1"/>
    </xf>
    <xf numFmtId="164" fontId="2" fillId="33" borderId="0" xfId="39" applyNumberFormat="1" applyFont="1" applyFill="1" applyBorder="1" applyAlignment="1">
      <alignment horizontal="left" vertical="center" wrapText="1"/>
    </xf>
    <xf numFmtId="164" fontId="2" fillId="0" borderId="0" xfId="39" applyNumberFormat="1" applyFont="1" applyFill="1" applyBorder="1" applyAlignment="1">
      <alignment wrapText="1"/>
    </xf>
    <xf numFmtId="167" fontId="7" fillId="0" borderId="0" xfId="34" applyNumberFormat="1" applyFont="1" applyFill="1" applyBorder="1" applyAlignment="1">
      <alignment horizontal="center" vertical="center" wrapText="1"/>
    </xf>
    <xf numFmtId="168" fontId="7" fillId="0" borderId="0" xfId="34" applyNumberFormat="1" applyFont="1" applyFill="1" applyBorder="1" applyAlignment="1">
      <alignment horizontal="center" vertical="center" wrapText="1"/>
    </xf>
    <xf numFmtId="164" fontId="7" fillId="0" borderId="0" xfId="39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64" fontId="5" fillId="0" borderId="0" xfId="39" applyNumberFormat="1" applyFont="1" applyFill="1" applyBorder="1" applyAlignment="1">
      <alignment horizontal="center" vertical="center" wrapText="1"/>
    </xf>
    <xf numFmtId="165" fontId="5" fillId="0" borderId="0" xfId="48" applyNumberFormat="1" applyFont="1" applyFill="1" applyBorder="1" applyAlignment="1">
      <alignment horizontal="center" vertical="center" wrapText="1"/>
    </xf>
    <xf numFmtId="165" fontId="7" fillId="0" borderId="0" xfId="48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15" fillId="0" borderId="11" xfId="0" applyFont="1" applyFill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center" wrapText="1"/>
    </xf>
    <xf numFmtId="164" fontId="16" fillId="0" borderId="11" xfId="39" applyNumberFormat="1" applyFont="1" applyFill="1" applyBorder="1" applyAlignment="1">
      <alignment horizontal="left" vertical="center" wrapText="1"/>
    </xf>
    <xf numFmtId="164" fontId="15" fillId="33" borderId="11" xfId="39" applyNumberFormat="1" applyFont="1" applyFill="1" applyBorder="1" applyAlignment="1">
      <alignment horizontal="left" vertical="center" wrapText="1"/>
    </xf>
    <xf numFmtId="164" fontId="15" fillId="0" borderId="11" xfId="39" applyNumberFormat="1" applyFont="1" applyFill="1" applyBorder="1" applyAlignment="1">
      <alignment horizontal="left" vertical="center" wrapText="1"/>
    </xf>
    <xf numFmtId="164" fontId="15" fillId="33" borderId="11" xfId="39" applyNumberFormat="1" applyFont="1" applyFill="1" applyBorder="1" applyAlignment="1">
      <alignment horizontal="left" vertical="center" wrapText="1"/>
    </xf>
    <xf numFmtId="164" fontId="15" fillId="0" borderId="11" xfId="39" applyNumberFormat="1" applyFont="1" applyFill="1" applyBorder="1" applyAlignment="1">
      <alignment horizontal="left" vertical="center" wrapText="1"/>
    </xf>
    <xf numFmtId="164" fontId="16" fillId="0" borderId="12" xfId="39" applyNumberFormat="1" applyFont="1" applyFill="1" applyBorder="1" applyAlignment="1">
      <alignment horizontal="left" vertical="center" wrapText="1"/>
    </xf>
    <xf numFmtId="164" fontId="15" fillId="0" borderId="12" xfId="39" applyNumberFormat="1" applyFont="1" applyFill="1" applyBorder="1" applyAlignment="1">
      <alignment horizontal="left" vertical="center" wrapText="1"/>
    </xf>
    <xf numFmtId="0" fontId="14" fillId="0" borderId="13" xfId="0" applyFont="1" applyBorder="1" applyAlignment="1">
      <alignment horizontal="left"/>
    </xf>
    <xf numFmtId="0" fontId="13" fillId="0" borderId="0" xfId="0" applyFont="1" applyFill="1" applyBorder="1" applyAlignment="1">
      <alignment horizontal="left" wrapText="1"/>
    </xf>
    <xf numFmtId="49" fontId="20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21" fillId="0" borderId="11" xfId="0" applyFont="1" applyFill="1" applyBorder="1" applyAlignment="1">
      <alignment horizontal="left" vertical="center" wrapText="1"/>
    </xf>
    <xf numFmtId="0" fontId="20" fillId="0" borderId="11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left" vertical="center" wrapText="1"/>
    </xf>
    <xf numFmtId="44" fontId="7" fillId="34" borderId="14" xfId="39" applyFont="1" applyFill="1" applyBorder="1" applyAlignment="1">
      <alignment horizontal="center" vertical="center" textRotation="90" wrapText="1"/>
    </xf>
    <xf numFmtId="0" fontId="14" fillId="3" borderId="0" xfId="0" applyFont="1" applyFill="1" applyBorder="1" applyAlignment="1">
      <alignment wrapText="1"/>
    </xf>
    <xf numFmtId="0" fontId="7" fillId="3" borderId="15" xfId="0" applyFont="1" applyFill="1" applyBorder="1" applyAlignment="1">
      <alignment horizontal="right" wrapText="1"/>
    </xf>
    <xf numFmtId="0" fontId="7" fillId="3" borderId="16" xfId="0" applyFont="1" applyFill="1" applyBorder="1" applyAlignment="1">
      <alignment horizontal="left" wrapText="1"/>
    </xf>
    <xf numFmtId="0" fontId="7" fillId="3" borderId="16" xfId="0" applyFont="1" applyFill="1" applyBorder="1" applyAlignment="1">
      <alignment horizontal="right" wrapText="1"/>
    </xf>
    <xf numFmtId="0" fontId="7" fillId="3" borderId="16" xfId="0" applyFont="1" applyFill="1" applyBorder="1" applyAlignment="1">
      <alignment horizontal="center" wrapText="1"/>
    </xf>
    <xf numFmtId="164" fontId="7" fillId="3" borderId="16" xfId="39" applyNumberFormat="1" applyFont="1" applyFill="1" applyBorder="1" applyAlignment="1">
      <alignment wrapText="1"/>
    </xf>
    <xf numFmtId="0" fontId="14" fillId="35" borderId="0" xfId="0" applyFont="1" applyFill="1" applyBorder="1" applyAlignment="1">
      <alignment wrapText="1"/>
    </xf>
    <xf numFmtId="0" fontId="14" fillId="36" borderId="0" xfId="0" applyFont="1" applyFill="1" applyBorder="1" applyAlignment="1">
      <alignment wrapText="1"/>
    </xf>
    <xf numFmtId="49" fontId="7" fillId="36" borderId="15" xfId="0" applyNumberFormat="1" applyFont="1" applyFill="1" applyBorder="1" applyAlignment="1">
      <alignment horizontal="left" wrapText="1"/>
    </xf>
    <xf numFmtId="0" fontId="7" fillId="36" borderId="15" xfId="0" applyFont="1" applyFill="1" applyBorder="1" applyAlignment="1">
      <alignment horizontal="right" wrapText="1"/>
    </xf>
    <xf numFmtId="0" fontId="7" fillId="36" borderId="16" xfId="0" applyFont="1" applyFill="1" applyBorder="1" applyAlignment="1">
      <alignment horizontal="left" wrapText="1"/>
    </xf>
    <xf numFmtId="0" fontId="7" fillId="36" borderId="16" xfId="0" applyFont="1" applyFill="1" applyBorder="1" applyAlignment="1">
      <alignment horizontal="right" wrapText="1"/>
    </xf>
    <xf numFmtId="0" fontId="7" fillId="36" borderId="16" xfId="0" applyFont="1" applyFill="1" applyBorder="1" applyAlignment="1">
      <alignment horizontal="center" wrapText="1"/>
    </xf>
    <xf numFmtId="168" fontId="7" fillId="36" borderId="16" xfId="0" applyNumberFormat="1" applyFont="1" applyFill="1" applyBorder="1" applyAlignment="1">
      <alignment/>
    </xf>
    <xf numFmtId="164" fontId="19" fillId="36" borderId="16" xfId="39" applyNumberFormat="1" applyFont="1" applyFill="1" applyBorder="1" applyAlignment="1">
      <alignment wrapText="1"/>
    </xf>
    <xf numFmtId="164" fontId="7" fillId="36" borderId="16" xfId="39" applyNumberFormat="1" applyFont="1" applyFill="1" applyBorder="1" applyAlignment="1">
      <alignment wrapText="1"/>
    </xf>
    <xf numFmtId="165" fontId="7" fillId="36" borderId="17" xfId="48" applyNumberFormat="1" applyFont="1" applyFill="1" applyBorder="1" applyAlignment="1">
      <alignment horizontal="center" wrapText="1"/>
    </xf>
    <xf numFmtId="44" fontId="7" fillId="37" borderId="14" xfId="39" applyFont="1" applyFill="1" applyBorder="1" applyAlignment="1">
      <alignment horizontal="center" vertical="center" textRotation="90" wrapText="1"/>
    </xf>
    <xf numFmtId="49" fontId="7" fillId="35" borderId="15" xfId="0" applyNumberFormat="1" applyFont="1" applyFill="1" applyBorder="1" applyAlignment="1">
      <alignment horizontal="left" wrapText="1"/>
    </xf>
    <xf numFmtId="0" fontId="7" fillId="35" borderId="15" xfId="0" applyFont="1" applyFill="1" applyBorder="1" applyAlignment="1">
      <alignment horizontal="right" wrapText="1"/>
    </xf>
    <xf numFmtId="0" fontId="7" fillId="35" borderId="16" xfId="0" applyFont="1" applyFill="1" applyBorder="1" applyAlignment="1">
      <alignment horizontal="left" wrapText="1"/>
    </xf>
    <xf numFmtId="0" fontId="7" fillId="35" borderId="16" xfId="0" applyFont="1" applyFill="1" applyBorder="1" applyAlignment="1">
      <alignment horizontal="right" wrapText="1"/>
    </xf>
    <xf numFmtId="0" fontId="7" fillId="35" borderId="16" xfId="0" applyFont="1" applyFill="1" applyBorder="1" applyAlignment="1">
      <alignment horizontal="center" wrapText="1"/>
    </xf>
    <xf numFmtId="164" fontId="7" fillId="35" borderId="16" xfId="39" applyNumberFormat="1" applyFont="1" applyFill="1" applyBorder="1" applyAlignment="1">
      <alignment wrapText="1"/>
    </xf>
    <xf numFmtId="164" fontId="7" fillId="35" borderId="16" xfId="39" applyNumberFormat="1" applyFont="1" applyFill="1" applyBorder="1" applyAlignment="1">
      <alignment wrapText="1"/>
    </xf>
    <xf numFmtId="165" fontId="7" fillId="35" borderId="17" xfId="48" applyNumberFormat="1" applyFont="1" applyFill="1" applyBorder="1" applyAlignment="1">
      <alignment horizontal="center" wrapText="1"/>
    </xf>
    <xf numFmtId="0" fontId="14" fillId="4" borderId="0" xfId="0" applyFont="1" applyFill="1" applyBorder="1" applyAlignment="1">
      <alignment wrapText="1"/>
    </xf>
    <xf numFmtId="49" fontId="7" fillId="4" borderId="18" xfId="0" applyNumberFormat="1" applyFont="1" applyFill="1" applyBorder="1" applyAlignment="1">
      <alignment horizontal="left" wrapText="1"/>
    </xf>
    <xf numFmtId="0" fontId="7" fillId="4" borderId="15" xfId="0" applyFont="1" applyFill="1" applyBorder="1" applyAlignment="1">
      <alignment horizontal="right" wrapText="1"/>
    </xf>
    <xf numFmtId="0" fontId="7" fillId="4" borderId="16" xfId="0" applyFont="1" applyFill="1" applyBorder="1" applyAlignment="1">
      <alignment horizontal="left" wrapText="1"/>
    </xf>
    <xf numFmtId="0" fontId="7" fillId="4" borderId="16" xfId="0" applyFont="1" applyFill="1" applyBorder="1" applyAlignment="1">
      <alignment horizontal="right" wrapText="1"/>
    </xf>
    <xf numFmtId="167" fontId="7" fillId="4" borderId="16" xfId="34" applyNumberFormat="1" applyFont="1" applyFill="1" applyBorder="1" applyAlignment="1">
      <alignment horizontal="center" wrapText="1"/>
    </xf>
    <xf numFmtId="168" fontId="7" fillId="4" borderId="16" xfId="0" applyNumberFormat="1" applyFont="1" applyFill="1" applyBorder="1" applyAlignment="1">
      <alignment wrapText="1"/>
    </xf>
    <xf numFmtId="164" fontId="2" fillId="4" borderId="16" xfId="39" applyNumberFormat="1" applyFont="1" applyFill="1" applyBorder="1" applyAlignment="1">
      <alignment horizontal="left" wrapText="1"/>
    </xf>
    <xf numFmtId="164" fontId="7" fillId="4" borderId="16" xfId="39" applyNumberFormat="1" applyFont="1" applyFill="1" applyBorder="1" applyAlignment="1">
      <alignment wrapText="1"/>
    </xf>
    <xf numFmtId="165" fontId="7" fillId="4" borderId="17" xfId="48" applyNumberFormat="1" applyFont="1" applyFill="1" applyBorder="1" applyAlignment="1">
      <alignment horizontal="center" wrapText="1"/>
    </xf>
    <xf numFmtId="44" fontId="7" fillId="10" borderId="14" xfId="39" applyFont="1" applyFill="1" applyBorder="1" applyAlignment="1">
      <alignment horizontal="center" vertical="center" textRotation="90" wrapText="1"/>
    </xf>
    <xf numFmtId="49" fontId="15" fillId="0" borderId="19" xfId="0" applyNumberFormat="1" applyFont="1" applyFill="1" applyBorder="1" applyAlignment="1">
      <alignment horizontal="left" vertical="center" wrapText="1"/>
    </xf>
    <xf numFmtId="49" fontId="16" fillId="0" borderId="19" xfId="0" applyNumberFormat="1" applyFont="1" applyFill="1" applyBorder="1" applyAlignment="1">
      <alignment horizontal="left" vertical="center" wrapText="1"/>
    </xf>
    <xf numFmtId="44" fontId="7" fillId="38" borderId="14" xfId="39" applyFont="1" applyFill="1" applyBorder="1" applyAlignment="1">
      <alignment horizontal="center" vertical="center" textRotation="90" wrapText="1"/>
    </xf>
    <xf numFmtId="49" fontId="7" fillId="3" borderId="18" xfId="0" applyNumberFormat="1" applyFont="1" applyFill="1" applyBorder="1" applyAlignment="1">
      <alignment horizontal="left" wrapText="1"/>
    </xf>
    <xf numFmtId="167" fontId="7" fillId="3" borderId="16" xfId="34" applyNumberFormat="1" applyFont="1" applyFill="1" applyBorder="1" applyAlignment="1">
      <alignment horizontal="center" wrapText="1"/>
    </xf>
    <xf numFmtId="164" fontId="5" fillId="3" borderId="16" xfId="39" applyNumberFormat="1" applyFont="1" applyFill="1" applyBorder="1" applyAlignment="1">
      <alignment horizontal="left" wrapText="1"/>
    </xf>
    <xf numFmtId="164" fontId="7" fillId="3" borderId="16" xfId="39" applyNumberFormat="1" applyFont="1" applyFill="1" applyBorder="1" applyAlignment="1">
      <alignment wrapText="1"/>
    </xf>
    <xf numFmtId="165" fontId="7" fillId="3" borderId="17" xfId="48" applyNumberFormat="1" applyFont="1" applyFill="1" applyBorder="1" applyAlignment="1">
      <alignment horizontal="center" vertical="center" wrapText="1"/>
    </xf>
    <xf numFmtId="1" fontId="7" fillId="35" borderId="16" xfId="0" applyNumberFormat="1" applyFont="1" applyFill="1" applyBorder="1" applyAlignment="1">
      <alignment/>
    </xf>
    <xf numFmtId="0" fontId="15" fillId="39" borderId="12" xfId="0" applyFont="1" applyFill="1" applyBorder="1" applyAlignment="1">
      <alignment horizontal="left" vertical="center" wrapText="1"/>
    </xf>
    <xf numFmtId="0" fontId="16" fillId="39" borderId="12" xfId="0" applyFont="1" applyFill="1" applyBorder="1" applyAlignment="1">
      <alignment horizontal="left" vertical="center" wrapText="1"/>
    </xf>
    <xf numFmtId="164" fontId="16" fillId="39" borderId="12" xfId="39" applyNumberFormat="1" applyFont="1" applyFill="1" applyBorder="1" applyAlignment="1">
      <alignment horizontal="left" vertical="center" wrapText="1"/>
    </xf>
    <xf numFmtId="164" fontId="15" fillId="39" borderId="12" xfId="39" applyNumberFormat="1" applyFont="1" applyFill="1" applyBorder="1" applyAlignment="1">
      <alignment horizontal="left" vertical="center" wrapText="1"/>
    </xf>
    <xf numFmtId="164" fontId="15" fillId="39" borderId="11" xfId="39" applyNumberFormat="1" applyFont="1" applyFill="1" applyBorder="1" applyAlignment="1">
      <alignment horizontal="left" vertical="center" wrapText="1"/>
    </xf>
    <xf numFmtId="0" fontId="15" fillId="39" borderId="11" xfId="0" applyFont="1" applyFill="1" applyBorder="1" applyAlignment="1">
      <alignment horizontal="left" vertical="center" wrapText="1"/>
    </xf>
    <xf numFmtId="0" fontId="16" fillId="39" borderId="11" xfId="0" applyFont="1" applyFill="1" applyBorder="1" applyAlignment="1">
      <alignment horizontal="left" vertical="center" wrapText="1"/>
    </xf>
    <xf numFmtId="164" fontId="16" fillId="39" borderId="11" xfId="39" applyNumberFormat="1" applyFont="1" applyFill="1" applyBorder="1" applyAlignment="1">
      <alignment horizontal="left" vertical="center" wrapText="1"/>
    </xf>
    <xf numFmtId="0" fontId="15" fillId="40" borderId="11" xfId="0" applyFont="1" applyFill="1" applyBorder="1" applyAlignment="1">
      <alignment horizontal="left" vertical="center" wrapText="1"/>
    </xf>
    <xf numFmtId="0" fontId="16" fillId="40" borderId="11" xfId="0" applyFont="1" applyFill="1" applyBorder="1" applyAlignment="1">
      <alignment horizontal="left" vertical="center" wrapText="1"/>
    </xf>
    <xf numFmtId="167" fontId="7" fillId="40" borderId="12" xfId="34" applyNumberFormat="1" applyFont="1" applyFill="1" applyBorder="1" applyAlignment="1">
      <alignment horizontal="center" vertical="center" wrapText="1"/>
    </xf>
    <xf numFmtId="1" fontId="7" fillId="40" borderId="12" xfId="34" applyNumberFormat="1" applyFont="1" applyFill="1" applyBorder="1" applyAlignment="1">
      <alignment horizontal="center" vertical="center" wrapText="1"/>
    </xf>
    <xf numFmtId="164" fontId="16" fillId="40" borderId="11" xfId="39" applyNumberFormat="1" applyFont="1" applyFill="1" applyBorder="1" applyAlignment="1">
      <alignment horizontal="left" vertical="center" wrapText="1"/>
    </xf>
    <xf numFmtId="164" fontId="15" fillId="40" borderId="11" xfId="39" applyNumberFormat="1" applyFont="1" applyFill="1" applyBorder="1" applyAlignment="1">
      <alignment horizontal="left" vertical="center" wrapText="1"/>
    </xf>
    <xf numFmtId="165" fontId="7" fillId="40" borderId="20" xfId="48" applyNumberFormat="1" applyFont="1" applyFill="1" applyBorder="1" applyAlignment="1">
      <alignment horizontal="center" vertical="center" wrapText="1"/>
    </xf>
    <xf numFmtId="49" fontId="20" fillId="39" borderId="11" xfId="0" applyNumberFormat="1" applyFont="1" applyFill="1" applyBorder="1" applyAlignment="1" applyProtection="1">
      <alignment horizontal="left" vertical="center" wrapText="1"/>
      <protection locked="0"/>
    </xf>
    <xf numFmtId="0" fontId="21" fillId="39" borderId="11" xfId="0" applyFont="1" applyFill="1" applyBorder="1" applyAlignment="1">
      <alignment horizontal="left" vertical="center" wrapText="1"/>
    </xf>
    <xf numFmtId="164" fontId="15" fillId="39" borderId="11" xfId="39" applyNumberFormat="1" applyFont="1" applyFill="1" applyBorder="1" applyAlignment="1">
      <alignment horizontal="left" vertical="center" wrapText="1"/>
    </xf>
    <xf numFmtId="0" fontId="21" fillId="40" borderId="11" xfId="0" applyFont="1" applyFill="1" applyBorder="1" applyAlignment="1">
      <alignment horizontal="left" vertical="center" wrapText="1"/>
    </xf>
    <xf numFmtId="168" fontId="7" fillId="40" borderId="12" xfId="34" applyNumberFormat="1" applyFont="1" applyFill="1" applyBorder="1" applyAlignment="1">
      <alignment horizontal="center" vertical="center" wrapText="1"/>
    </xf>
    <xf numFmtId="49" fontId="20" fillId="40" borderId="11" xfId="0" applyNumberFormat="1" applyFont="1" applyFill="1" applyBorder="1" applyAlignment="1" applyProtection="1">
      <alignment horizontal="left" vertical="center" wrapText="1"/>
      <protection locked="0"/>
    </xf>
    <xf numFmtId="164" fontId="15" fillId="40" borderId="11" xfId="39" applyNumberFormat="1" applyFont="1" applyFill="1" applyBorder="1" applyAlignment="1">
      <alignment horizontal="left" vertical="center" wrapText="1"/>
    </xf>
    <xf numFmtId="44" fontId="5" fillId="40" borderId="10" xfId="39" applyFont="1" applyFill="1" applyBorder="1" applyAlignment="1">
      <alignment horizontal="center" vertical="center" textRotation="90" wrapText="1"/>
    </xf>
    <xf numFmtId="44" fontId="7" fillId="40" borderId="10" xfId="39" applyFont="1" applyFill="1" applyBorder="1" applyAlignment="1">
      <alignment horizontal="center" vertical="center" textRotation="90" wrapText="1"/>
    </xf>
    <xf numFmtId="44" fontId="7" fillId="40" borderId="21" xfId="39" applyFont="1" applyFill="1" applyBorder="1" applyAlignment="1">
      <alignment horizontal="center" vertical="center" textRotation="90" wrapText="1"/>
    </xf>
    <xf numFmtId="1" fontId="7" fillId="3" borderId="16" xfId="0" applyNumberFormat="1" applyFont="1" applyFill="1" applyBorder="1" applyAlignment="1">
      <alignment horizontal="center" wrapText="1"/>
    </xf>
    <xf numFmtId="14" fontId="0" fillId="0" borderId="0" xfId="0" applyNumberFormat="1" applyAlignment="1">
      <alignment horizontal="left"/>
    </xf>
    <xf numFmtId="169" fontId="7" fillId="4" borderId="16" xfId="34" applyNumberFormat="1" applyFont="1" applyFill="1" applyBorder="1" applyAlignment="1">
      <alignment horizontal="left" wrapText="1"/>
    </xf>
    <xf numFmtId="49" fontId="15" fillId="0" borderId="22" xfId="0" applyNumberFormat="1" applyFont="1" applyFill="1" applyBorder="1" applyAlignment="1">
      <alignment horizontal="left" vertical="center" wrapText="1"/>
    </xf>
    <xf numFmtId="49" fontId="16" fillId="0" borderId="22" xfId="0" applyNumberFormat="1" applyFont="1" applyFill="1" applyBorder="1" applyAlignment="1">
      <alignment horizontal="left" vertical="center" wrapText="1"/>
    </xf>
    <xf numFmtId="49" fontId="17" fillId="0" borderId="22" xfId="0" applyNumberFormat="1" applyFont="1" applyFill="1" applyBorder="1" applyAlignment="1">
      <alignment horizontal="left" vertical="center" wrapText="1"/>
    </xf>
    <xf numFmtId="167" fontId="7" fillId="40" borderId="22" xfId="34" applyNumberFormat="1" applyFont="1" applyFill="1" applyBorder="1" applyAlignment="1">
      <alignment horizontal="center" vertical="center" wrapText="1"/>
    </xf>
    <xf numFmtId="1" fontId="7" fillId="40" borderId="22" xfId="34" applyNumberFormat="1" applyFont="1" applyFill="1" applyBorder="1" applyAlignment="1">
      <alignment horizontal="center" vertical="center" wrapText="1"/>
    </xf>
    <xf numFmtId="164" fontId="16" fillId="0" borderId="22" xfId="39" applyNumberFormat="1" applyFont="1" applyFill="1" applyBorder="1" applyAlignment="1">
      <alignment horizontal="left" vertical="center" wrapText="1"/>
    </xf>
    <xf numFmtId="164" fontId="15" fillId="0" borderId="22" xfId="39" applyNumberFormat="1" applyFont="1" applyFill="1" applyBorder="1" applyAlignment="1">
      <alignment horizontal="left" vertical="center" wrapText="1"/>
    </xf>
    <xf numFmtId="165" fontId="7" fillId="40" borderId="23" xfId="48" applyNumberFormat="1" applyFont="1" applyFill="1" applyBorder="1" applyAlignment="1">
      <alignment horizontal="center" vertical="center" wrapText="1"/>
    </xf>
    <xf numFmtId="49" fontId="15" fillId="0" borderId="11" xfId="0" applyNumberFormat="1" applyFont="1" applyFill="1" applyBorder="1" applyAlignment="1">
      <alignment horizontal="left" vertical="center" wrapText="1"/>
    </xf>
    <xf numFmtId="49" fontId="16" fillId="0" borderId="11" xfId="0" applyNumberFormat="1" applyFont="1" applyFill="1" applyBorder="1" applyAlignment="1">
      <alignment horizontal="left" vertical="center" wrapText="1"/>
    </xf>
    <xf numFmtId="49" fontId="17" fillId="0" borderId="11" xfId="0" applyNumberFormat="1" applyFont="1" applyFill="1" applyBorder="1" applyAlignment="1">
      <alignment horizontal="left" vertical="center" wrapText="1"/>
    </xf>
    <xf numFmtId="167" fontId="7" fillId="40" borderId="11" xfId="34" applyNumberFormat="1" applyFont="1" applyFill="1" applyBorder="1" applyAlignment="1">
      <alignment horizontal="center" vertical="center" wrapText="1"/>
    </xf>
    <xf numFmtId="1" fontId="7" fillId="40" borderId="11" xfId="34" applyNumberFormat="1" applyFont="1" applyFill="1" applyBorder="1" applyAlignment="1">
      <alignment horizontal="center" vertical="center" wrapText="1"/>
    </xf>
    <xf numFmtId="165" fontId="7" fillId="40" borderId="24" xfId="48" applyNumberFormat="1" applyFont="1" applyFill="1" applyBorder="1" applyAlignment="1">
      <alignment horizontal="center" vertical="center" wrapText="1"/>
    </xf>
    <xf numFmtId="167" fontId="7" fillId="40" borderId="25" xfId="34" applyNumberFormat="1" applyFont="1" applyFill="1" applyBorder="1" applyAlignment="1">
      <alignment horizontal="center" vertical="center" wrapText="1"/>
    </xf>
    <xf numFmtId="1" fontId="7" fillId="40" borderId="25" xfId="34" applyNumberFormat="1" applyFont="1" applyFill="1" applyBorder="1" applyAlignment="1">
      <alignment horizontal="center" vertical="center" wrapText="1"/>
    </xf>
    <xf numFmtId="165" fontId="7" fillId="40" borderId="26" xfId="48" applyNumberFormat="1" applyFont="1" applyFill="1" applyBorder="1" applyAlignment="1">
      <alignment horizontal="center" vertical="center" wrapText="1"/>
    </xf>
    <xf numFmtId="49" fontId="5" fillId="37" borderId="27" xfId="0" applyNumberFormat="1" applyFont="1" applyFill="1" applyBorder="1" applyAlignment="1">
      <alignment horizontal="center" vertical="center" wrapText="1"/>
    </xf>
    <xf numFmtId="49" fontId="5" fillId="34" borderId="28" xfId="0" applyNumberFormat="1" applyFont="1" applyFill="1" applyBorder="1" applyAlignment="1">
      <alignment horizontal="center" vertical="center" wrapText="1"/>
    </xf>
    <xf numFmtId="49" fontId="5" fillId="38" borderId="28" xfId="0" applyNumberFormat="1" applyFont="1" applyFill="1" applyBorder="1" applyAlignment="1">
      <alignment horizontal="center" vertical="center" wrapText="1"/>
    </xf>
    <xf numFmtId="49" fontId="5" fillId="10" borderId="29" xfId="0" applyNumberFormat="1" applyFont="1" applyFill="1" applyBorder="1" applyAlignment="1">
      <alignment horizontal="center" vertical="center" wrapText="1"/>
    </xf>
    <xf numFmtId="49" fontId="5" fillId="10" borderId="27" xfId="0" applyNumberFormat="1" applyFont="1" applyFill="1" applyBorder="1" applyAlignment="1">
      <alignment horizontal="center" vertical="center" wrapText="1"/>
    </xf>
    <xf numFmtId="49" fontId="5" fillId="10" borderId="30" xfId="0" applyNumberFormat="1" applyFont="1" applyFill="1" applyBorder="1" applyAlignment="1">
      <alignment horizontal="center" vertical="center" wrapText="1"/>
    </xf>
    <xf numFmtId="49" fontId="15" fillId="40" borderId="25" xfId="0" applyNumberFormat="1" applyFont="1" applyFill="1" applyBorder="1" applyAlignment="1">
      <alignment horizontal="left" vertical="center" wrapText="1"/>
    </xf>
    <xf numFmtId="49" fontId="16" fillId="40" borderId="25" xfId="0" applyNumberFormat="1" applyFont="1" applyFill="1" applyBorder="1" applyAlignment="1">
      <alignment horizontal="left" vertical="center" wrapText="1"/>
    </xf>
    <xf numFmtId="49" fontId="17" fillId="40" borderId="25" xfId="0" applyNumberFormat="1" applyFont="1" applyFill="1" applyBorder="1" applyAlignment="1">
      <alignment horizontal="left" vertical="center" wrapText="1"/>
    </xf>
    <xf numFmtId="164" fontId="16" fillId="40" borderId="25" xfId="39" applyNumberFormat="1" applyFont="1" applyFill="1" applyBorder="1" applyAlignment="1">
      <alignment horizontal="left" vertical="center" wrapText="1"/>
    </xf>
    <xf numFmtId="164" fontId="15" fillId="40" borderId="25" xfId="39" applyNumberFormat="1" applyFont="1" applyFill="1" applyBorder="1" applyAlignment="1">
      <alignment horizontal="left" vertical="center" wrapText="1"/>
    </xf>
    <xf numFmtId="167" fontId="7" fillId="40" borderId="19" xfId="34" applyNumberFormat="1" applyFont="1" applyFill="1" applyBorder="1" applyAlignment="1">
      <alignment horizontal="center" vertical="center" wrapText="1"/>
    </xf>
    <xf numFmtId="1" fontId="7" fillId="40" borderId="19" xfId="34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left" wrapText="1"/>
    </xf>
    <xf numFmtId="0" fontId="18" fillId="0" borderId="13" xfId="0" applyFont="1" applyBorder="1" applyAlignment="1">
      <alignment/>
    </xf>
    <xf numFmtId="0" fontId="0" fillId="0" borderId="13" xfId="0" applyBorder="1" applyAlignment="1">
      <alignment/>
    </xf>
    <xf numFmtId="0" fontId="8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13" fillId="34" borderId="0" xfId="0" applyFont="1" applyFill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164" fontId="14" fillId="36" borderId="0" xfId="39" applyNumberFormat="1" applyFont="1" applyFill="1" applyBorder="1" applyAlignment="1">
      <alignment horizontal="center" wrapText="1"/>
    </xf>
    <xf numFmtId="164" fontId="4" fillId="0" borderId="0" xfId="39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49" fontId="22" fillId="37" borderId="0" xfId="0" applyNumberFormat="1" applyFont="1" applyFill="1" applyBorder="1" applyAlignment="1">
      <alignment horizontal="left" vertical="top" wrapText="1"/>
    </xf>
    <xf numFmtId="164" fontId="14" fillId="35" borderId="0" xfId="39" applyNumberFormat="1" applyFont="1" applyFill="1" applyBorder="1" applyAlignment="1">
      <alignment horizontal="left" wrapText="1"/>
    </xf>
    <xf numFmtId="0" fontId="0" fillId="35" borderId="0" xfId="0" applyFill="1" applyAlignment="1">
      <alignment horizontal="left" wrapText="1"/>
    </xf>
    <xf numFmtId="0" fontId="13" fillId="10" borderId="0" xfId="0" applyFont="1" applyFill="1" applyBorder="1" applyAlignment="1">
      <alignment horizontal="left" wrapText="1"/>
    </xf>
    <xf numFmtId="164" fontId="14" fillId="4" borderId="0" xfId="39" applyNumberFormat="1" applyFont="1" applyFill="1" applyBorder="1" applyAlignment="1">
      <alignment horizontal="left" wrapText="1"/>
    </xf>
    <xf numFmtId="0" fontId="0" fillId="4" borderId="0" xfId="0" applyFill="1" applyAlignment="1">
      <alignment horizontal="left" wrapText="1"/>
    </xf>
    <xf numFmtId="49" fontId="4" fillId="0" borderId="0" xfId="0" applyNumberFormat="1" applyFont="1" applyFill="1" applyBorder="1" applyAlignment="1">
      <alignment horizontal="left" wrapText="1"/>
    </xf>
    <xf numFmtId="0" fontId="18" fillId="0" borderId="0" xfId="0" applyFont="1" applyBorder="1" applyAlignment="1">
      <alignment/>
    </xf>
    <xf numFmtId="0" fontId="0" fillId="0" borderId="0" xfId="0" applyBorder="1" applyAlignment="1">
      <alignment/>
    </xf>
    <xf numFmtId="0" fontId="13" fillId="38" borderId="0" xfId="0" applyFont="1" applyFill="1" applyBorder="1" applyAlignment="1">
      <alignment horizontal="left" wrapText="1"/>
    </xf>
    <xf numFmtId="164" fontId="14" fillId="3" borderId="0" xfId="39" applyNumberFormat="1" applyFont="1" applyFill="1" applyBorder="1" applyAlignment="1">
      <alignment horizontal="left" wrapText="1"/>
    </xf>
    <xf numFmtId="0" fontId="0" fillId="3" borderId="0" xfId="0" applyFill="1" applyAlignment="1">
      <alignment horizontal="left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99FF"/>
  </sheetPr>
  <dimension ref="A1:P20"/>
  <sheetViews>
    <sheetView tabSelected="1" view="pageBreakPreview" zoomScale="50" zoomScaleNormal="50" zoomScaleSheetLayoutView="50" zoomScalePageLayoutView="0" workbookViewId="0" topLeftCell="A1">
      <selection activeCell="A1" sqref="A1:K1"/>
    </sheetView>
  </sheetViews>
  <sheetFormatPr defaultColWidth="9.00390625" defaultRowHeight="12.75"/>
  <cols>
    <col min="1" max="1" width="14.875" style="0" customWidth="1"/>
    <col min="2" max="2" width="51.625" style="0" customWidth="1"/>
    <col min="3" max="3" width="16.125" style="0" customWidth="1"/>
    <col min="4" max="4" width="73.25390625" style="0" customWidth="1"/>
    <col min="5" max="6" width="10.00390625" style="0" customWidth="1"/>
    <col min="7" max="7" width="11.00390625" style="0" customWidth="1"/>
    <col min="8" max="10" width="21.875" style="0" customWidth="1"/>
    <col min="11" max="11" width="25.75390625" style="0" customWidth="1"/>
    <col min="12" max="12" width="10.00390625" style="0" customWidth="1"/>
  </cols>
  <sheetData>
    <row r="1" spans="1:15" s="4" customFormat="1" ht="49.5" customHeight="1">
      <c r="A1" s="156" t="s">
        <v>75</v>
      </c>
      <c r="B1" s="156"/>
      <c r="C1" s="156"/>
      <c r="D1" s="156"/>
      <c r="E1" s="156"/>
      <c r="F1" s="156"/>
      <c r="G1" s="156"/>
      <c r="H1" s="156"/>
      <c r="I1" s="156"/>
      <c r="J1" s="156"/>
      <c r="K1" s="157"/>
      <c r="L1" s="17"/>
      <c r="M1" s="17"/>
      <c r="N1" s="17"/>
      <c r="O1" s="17"/>
    </row>
    <row r="2" spans="1:15" s="18" customFormat="1" ht="43.5" customHeight="1">
      <c r="A2" s="158" t="s">
        <v>79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</row>
    <row r="3" spans="1:15" s="4" customFormat="1" ht="51" customHeight="1">
      <c r="A3" s="159" t="s">
        <v>100</v>
      </c>
      <c r="B3" s="159"/>
      <c r="C3" s="159"/>
      <c r="D3" s="56" t="s">
        <v>0</v>
      </c>
      <c r="E3" s="160">
        <v>250000</v>
      </c>
      <c r="F3" s="160"/>
      <c r="G3" s="160"/>
      <c r="H3" s="161"/>
      <c r="I3" s="161"/>
      <c r="J3" s="10"/>
      <c r="K3" s="8"/>
      <c r="L3" s="6"/>
      <c r="M3" s="6"/>
      <c r="N3" s="14"/>
      <c r="O3" s="6"/>
    </row>
    <row r="4" spans="1:16" s="4" customFormat="1" ht="23.25" customHeight="1">
      <c r="A4" s="162"/>
      <c r="B4" s="162"/>
      <c r="C4" s="162"/>
      <c r="D4" s="6" t="s">
        <v>15</v>
      </c>
      <c r="E4" s="6"/>
      <c r="F4" s="161">
        <v>20000</v>
      </c>
      <c r="G4" s="161"/>
      <c r="H4" s="19" t="s">
        <v>1</v>
      </c>
      <c r="I4" s="161">
        <v>50000</v>
      </c>
      <c r="J4" s="161"/>
      <c r="M4" s="13"/>
      <c r="N4" s="15"/>
      <c r="O4" s="13"/>
      <c r="P4" s="13"/>
    </row>
    <row r="5" spans="1:14" s="2" customFormat="1" ht="39.75" customHeight="1" thickBot="1">
      <c r="A5" s="7"/>
      <c r="B5" s="1"/>
      <c r="C5" s="1"/>
      <c r="D5" s="1"/>
      <c r="E5" s="5"/>
      <c r="F5" s="5"/>
      <c r="G5" s="3"/>
      <c r="H5" s="5"/>
      <c r="I5" s="3"/>
      <c r="J5" s="3"/>
      <c r="N5" s="14"/>
    </row>
    <row r="6" spans="1:14" s="2" customFormat="1" ht="182.25" customHeight="1" thickBot="1">
      <c r="A6" s="48" t="s">
        <v>5</v>
      </c>
      <c r="B6" s="11" t="s">
        <v>3</v>
      </c>
      <c r="C6" s="11" t="s">
        <v>4</v>
      </c>
      <c r="D6" s="11" t="s">
        <v>2</v>
      </c>
      <c r="E6" s="117" t="s">
        <v>8</v>
      </c>
      <c r="F6" s="117" t="s">
        <v>13</v>
      </c>
      <c r="G6" s="117" t="s">
        <v>9</v>
      </c>
      <c r="H6" s="12" t="s">
        <v>6</v>
      </c>
      <c r="I6" s="12" t="s">
        <v>23</v>
      </c>
      <c r="J6" s="118" t="s">
        <v>7</v>
      </c>
      <c r="K6" s="118" t="s">
        <v>24</v>
      </c>
      <c r="L6" s="119" t="s">
        <v>14</v>
      </c>
      <c r="N6" s="14"/>
    </row>
    <row r="7" spans="1:14" s="9" customFormat="1" ht="45" customHeight="1" thickTop="1">
      <c r="A7" s="141" t="s">
        <v>93</v>
      </c>
      <c r="B7" s="33" t="s">
        <v>35</v>
      </c>
      <c r="C7" s="44" t="s">
        <v>41</v>
      </c>
      <c r="D7" s="45" t="s">
        <v>44</v>
      </c>
      <c r="E7" s="105" t="s">
        <v>1</v>
      </c>
      <c r="F7" s="105" t="s">
        <v>1</v>
      </c>
      <c r="G7" s="114">
        <v>75</v>
      </c>
      <c r="H7" s="35">
        <v>105100</v>
      </c>
      <c r="I7" s="37">
        <v>50000</v>
      </c>
      <c r="J7" s="35">
        <v>105100</v>
      </c>
      <c r="K7" s="37">
        <v>50000</v>
      </c>
      <c r="L7" s="109">
        <f aca="true" t="shared" si="0" ref="L7:L14">K7/J7</f>
        <v>0.47573739295908657</v>
      </c>
      <c r="M7" s="16"/>
      <c r="N7" s="14"/>
    </row>
    <row r="8" spans="1:14" s="9" customFormat="1" ht="59.25" customHeight="1">
      <c r="A8" s="141" t="s">
        <v>94</v>
      </c>
      <c r="B8" s="100" t="s">
        <v>36</v>
      </c>
      <c r="C8" s="110" t="s">
        <v>42</v>
      </c>
      <c r="D8" s="111" t="s">
        <v>104</v>
      </c>
      <c r="E8" s="105" t="s">
        <v>1</v>
      </c>
      <c r="F8" s="105" t="s">
        <v>1</v>
      </c>
      <c r="G8" s="114">
        <v>73</v>
      </c>
      <c r="H8" s="102">
        <v>36000</v>
      </c>
      <c r="I8" s="112">
        <v>27000</v>
      </c>
      <c r="J8" s="102">
        <v>36000</v>
      </c>
      <c r="K8" s="112">
        <v>27000</v>
      </c>
      <c r="L8" s="109">
        <f t="shared" si="0"/>
        <v>0.75</v>
      </c>
      <c r="M8" s="16"/>
      <c r="N8" s="14"/>
    </row>
    <row r="9" spans="1:14" s="9" customFormat="1" ht="45" customHeight="1">
      <c r="A9" s="141" t="s">
        <v>95</v>
      </c>
      <c r="B9" s="33" t="s">
        <v>37</v>
      </c>
      <c r="C9" s="110" t="s">
        <v>42</v>
      </c>
      <c r="D9" s="46" t="s">
        <v>45</v>
      </c>
      <c r="E9" s="105" t="s">
        <v>1</v>
      </c>
      <c r="F9" s="105" t="s">
        <v>1</v>
      </c>
      <c r="G9" s="114">
        <v>65</v>
      </c>
      <c r="H9" s="35">
        <v>42000</v>
      </c>
      <c r="I9" s="38">
        <v>31500</v>
      </c>
      <c r="J9" s="35">
        <v>42000</v>
      </c>
      <c r="K9" s="38">
        <v>31500</v>
      </c>
      <c r="L9" s="109">
        <f t="shared" si="0"/>
        <v>0.75</v>
      </c>
      <c r="M9" s="16"/>
      <c r="N9" s="14"/>
    </row>
    <row r="10" spans="1:14" s="9" customFormat="1" ht="45" customHeight="1">
      <c r="A10" s="141" t="s">
        <v>96</v>
      </c>
      <c r="B10" s="33" t="s">
        <v>38</v>
      </c>
      <c r="C10" s="110" t="s">
        <v>42</v>
      </c>
      <c r="D10" s="47" t="s">
        <v>46</v>
      </c>
      <c r="E10" s="105">
        <v>0</v>
      </c>
      <c r="F10" s="105" t="s">
        <v>1</v>
      </c>
      <c r="G10" s="114">
        <v>70</v>
      </c>
      <c r="H10" s="35">
        <v>66667</v>
      </c>
      <c r="I10" s="38">
        <v>50000</v>
      </c>
      <c r="J10" s="35">
        <v>66667</v>
      </c>
      <c r="K10" s="38">
        <v>50000</v>
      </c>
      <c r="L10" s="109">
        <f t="shared" si="0"/>
        <v>0.7499962500187499</v>
      </c>
      <c r="M10" s="16"/>
      <c r="N10" s="14"/>
    </row>
    <row r="11" spans="1:14" s="9" customFormat="1" ht="45" customHeight="1">
      <c r="A11" s="141" t="s">
        <v>97</v>
      </c>
      <c r="B11" s="103" t="s">
        <v>38</v>
      </c>
      <c r="C11" s="115" t="s">
        <v>42</v>
      </c>
      <c r="D11" s="113" t="s">
        <v>47</v>
      </c>
      <c r="E11" s="105" t="s">
        <v>1</v>
      </c>
      <c r="F11" s="105" t="s">
        <v>17</v>
      </c>
      <c r="G11" s="114">
        <v>59</v>
      </c>
      <c r="H11" s="107">
        <v>66667</v>
      </c>
      <c r="I11" s="108">
        <v>50000</v>
      </c>
      <c r="J11" s="107">
        <v>66667</v>
      </c>
      <c r="K11" s="108">
        <v>0</v>
      </c>
      <c r="L11" s="109">
        <f t="shared" si="0"/>
        <v>0</v>
      </c>
      <c r="M11" s="16"/>
      <c r="N11" s="14"/>
    </row>
    <row r="12" spans="1:14" s="9" customFormat="1" ht="45" customHeight="1">
      <c r="A12" s="141" t="s">
        <v>98</v>
      </c>
      <c r="B12" s="103" t="s">
        <v>39</v>
      </c>
      <c r="C12" s="115" t="s">
        <v>43</v>
      </c>
      <c r="D12" s="113" t="s">
        <v>48</v>
      </c>
      <c r="E12" s="105" t="s">
        <v>1</v>
      </c>
      <c r="F12" s="105" t="s">
        <v>17</v>
      </c>
      <c r="G12" s="114">
        <v>71</v>
      </c>
      <c r="H12" s="107">
        <v>222000</v>
      </c>
      <c r="I12" s="116">
        <v>152000</v>
      </c>
      <c r="J12" s="107">
        <v>222000</v>
      </c>
      <c r="K12" s="116">
        <v>0</v>
      </c>
      <c r="L12" s="109">
        <f t="shared" si="0"/>
        <v>0</v>
      </c>
      <c r="M12" s="16"/>
      <c r="N12" s="14"/>
    </row>
    <row r="13" spans="1:14" s="9" customFormat="1" ht="45" customHeight="1" thickBot="1">
      <c r="A13" s="141" t="s">
        <v>99</v>
      </c>
      <c r="B13" s="33" t="s">
        <v>40</v>
      </c>
      <c r="C13" s="110" t="s">
        <v>42</v>
      </c>
      <c r="D13" s="47" t="s">
        <v>49</v>
      </c>
      <c r="E13" s="105" t="s">
        <v>1</v>
      </c>
      <c r="F13" s="105" t="s">
        <v>1</v>
      </c>
      <c r="G13" s="114">
        <v>80</v>
      </c>
      <c r="H13" s="35">
        <v>75000</v>
      </c>
      <c r="I13" s="36">
        <v>50000</v>
      </c>
      <c r="J13" s="35">
        <v>75000</v>
      </c>
      <c r="K13" s="36">
        <v>50000</v>
      </c>
      <c r="L13" s="109">
        <f t="shared" si="0"/>
        <v>0.6666666666666666</v>
      </c>
      <c r="M13" s="16"/>
      <c r="N13" s="14"/>
    </row>
    <row r="14" spans="1:14" s="9" customFormat="1" ht="45" customHeight="1" thickBot="1">
      <c r="A14" s="57" t="s">
        <v>18</v>
      </c>
      <c r="B14" s="58" t="s">
        <v>22</v>
      </c>
      <c r="C14" s="59" t="s">
        <v>12</v>
      </c>
      <c r="D14" s="60" t="s">
        <v>11</v>
      </c>
      <c r="E14" s="61" t="s">
        <v>1</v>
      </c>
      <c r="F14" s="61">
        <v>2</v>
      </c>
      <c r="G14" s="62">
        <f>SUM(G7:G13)</f>
        <v>493</v>
      </c>
      <c r="H14" s="63">
        <f>SUM(H7:H13)</f>
        <v>613434</v>
      </c>
      <c r="I14" s="64">
        <f>SUM(I7:I13)</f>
        <v>410500</v>
      </c>
      <c r="J14" s="63">
        <f>SUM(J7:J13)</f>
        <v>613434</v>
      </c>
      <c r="K14" s="64">
        <f>SUM(K7:K13)</f>
        <v>208500</v>
      </c>
      <c r="L14" s="65">
        <f t="shared" si="0"/>
        <v>0.3398898659024443</v>
      </c>
      <c r="M14" s="16"/>
      <c r="N14" s="14"/>
    </row>
    <row r="15" spans="1:14" s="9" customFormat="1" ht="56.25" customHeight="1">
      <c r="A15" s="153" t="s">
        <v>29</v>
      </c>
      <c r="B15" s="154"/>
      <c r="C15" s="154"/>
      <c r="D15" s="155"/>
      <c r="E15" s="26"/>
      <c r="F15" s="26"/>
      <c r="G15" s="26"/>
      <c r="H15" s="20"/>
      <c r="I15" s="21"/>
      <c r="J15" s="20"/>
      <c r="K15" s="27"/>
      <c r="L15" s="28"/>
      <c r="M15" s="16"/>
      <c r="N15" s="14"/>
    </row>
    <row r="18" ht="12.75">
      <c r="A18" t="s">
        <v>32</v>
      </c>
    </row>
    <row r="19" ht="12.75">
      <c r="A19" t="s">
        <v>33</v>
      </c>
    </row>
    <row r="20" ht="12.75">
      <c r="A20" s="121">
        <v>40206</v>
      </c>
    </row>
  </sheetData>
  <sheetProtection/>
  <mergeCells count="9">
    <mergeCell ref="A15:D15"/>
    <mergeCell ref="A1:K1"/>
    <mergeCell ref="A2:O2"/>
    <mergeCell ref="A3:C3"/>
    <mergeCell ref="E3:G3"/>
    <mergeCell ref="H3:I3"/>
    <mergeCell ref="A4:C4"/>
    <mergeCell ref="F4:G4"/>
    <mergeCell ref="I4:J4"/>
  </mergeCells>
  <dataValidations count="1">
    <dataValidation operator="lessThanOrEqual" allowBlank="1" showInputMessage="1" showErrorMessage="1" sqref="I7 K7"/>
  </dataValidations>
  <printOptions/>
  <pageMargins left="0.7" right="0.7" top="0.787401575" bottom="0.787401575" header="0.3" footer="0.3"/>
  <pageSetup horizontalDpi="300" verticalDpi="3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S18"/>
  <sheetViews>
    <sheetView view="pageBreakPreview" zoomScale="50" zoomScaleNormal="50" zoomScaleSheetLayoutView="50" zoomScalePageLayoutView="0" workbookViewId="0" topLeftCell="A1">
      <selection activeCell="A1" sqref="A1:K1"/>
    </sheetView>
  </sheetViews>
  <sheetFormatPr defaultColWidth="9.00390625" defaultRowHeight="12.75"/>
  <cols>
    <col min="1" max="1" width="15.75390625" style="0" customWidth="1"/>
    <col min="2" max="2" width="56.625" style="0" customWidth="1"/>
    <col min="3" max="3" width="17.375" style="0" customWidth="1"/>
    <col min="4" max="4" width="64.125" style="0" customWidth="1"/>
    <col min="5" max="5" width="9.375" style="0" customWidth="1"/>
    <col min="6" max="6" width="10.00390625" style="0" customWidth="1"/>
    <col min="7" max="7" width="10.125" style="0" customWidth="1"/>
    <col min="8" max="8" width="24.25390625" style="0" customWidth="1"/>
    <col min="9" max="9" width="21.875" style="0" customWidth="1"/>
    <col min="10" max="11" width="23.25390625" style="0" customWidth="1"/>
    <col min="12" max="12" width="10.625" style="0" customWidth="1"/>
  </cols>
  <sheetData>
    <row r="1" spans="1:15" s="4" customFormat="1" ht="60" customHeight="1">
      <c r="A1" s="156" t="s">
        <v>75</v>
      </c>
      <c r="B1" s="156"/>
      <c r="C1" s="156"/>
      <c r="D1" s="156"/>
      <c r="E1" s="156"/>
      <c r="F1" s="156"/>
      <c r="G1" s="156"/>
      <c r="H1" s="156"/>
      <c r="I1" s="156"/>
      <c r="J1" s="156"/>
      <c r="K1" s="157"/>
      <c r="L1" s="17"/>
      <c r="M1" s="17"/>
      <c r="N1" s="17"/>
      <c r="O1" s="17"/>
    </row>
    <row r="2" spans="1:15" s="18" customFormat="1" ht="52.5" customHeight="1">
      <c r="A2" s="163" t="s">
        <v>78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43"/>
      <c r="N2" s="43"/>
      <c r="O2" s="43"/>
    </row>
    <row r="3" spans="1:15" s="18" customFormat="1" ht="52.5" customHeight="1">
      <c r="A3" s="159" t="s">
        <v>101</v>
      </c>
      <c r="B3" s="159"/>
      <c r="C3" s="159"/>
      <c r="D3" s="55" t="s">
        <v>0</v>
      </c>
      <c r="E3" s="164">
        <v>400000</v>
      </c>
      <c r="F3" s="164"/>
      <c r="G3" s="164"/>
      <c r="H3" s="165"/>
      <c r="I3" s="165"/>
      <c r="J3" s="10"/>
      <c r="K3" s="8"/>
      <c r="L3" s="6"/>
      <c r="M3" s="6"/>
      <c r="N3" s="14"/>
      <c r="O3" s="6"/>
    </row>
    <row r="4" spans="1:15" s="4" customFormat="1" ht="45.75" customHeight="1">
      <c r="A4" s="162"/>
      <c r="B4" s="162"/>
      <c r="C4" s="162"/>
      <c r="D4" s="6" t="s">
        <v>16</v>
      </c>
      <c r="E4" s="161">
        <v>100000</v>
      </c>
      <c r="F4" s="157"/>
      <c r="G4" s="157"/>
      <c r="H4" s="19" t="s">
        <v>1</v>
      </c>
      <c r="I4" s="161">
        <v>200000</v>
      </c>
      <c r="J4" s="161"/>
      <c r="M4" s="13"/>
      <c r="N4" s="15"/>
      <c r="O4" s="13"/>
    </row>
    <row r="5" spans="1:14" s="2" customFormat="1" ht="23.25" customHeight="1" thickBot="1">
      <c r="A5" s="7"/>
      <c r="B5" s="1"/>
      <c r="C5" s="1"/>
      <c r="D5" s="1"/>
      <c r="E5" s="5"/>
      <c r="F5" s="5"/>
      <c r="G5" s="3"/>
      <c r="H5" s="5"/>
      <c r="I5" s="3"/>
      <c r="J5" s="3"/>
      <c r="N5" s="14"/>
    </row>
    <row r="6" spans="1:14" s="2" customFormat="1" ht="182.25" customHeight="1" thickBot="1">
      <c r="A6" s="66" t="s">
        <v>5</v>
      </c>
      <c r="B6" s="11" t="s">
        <v>3</v>
      </c>
      <c r="C6" s="11" t="s">
        <v>4</v>
      </c>
      <c r="D6" s="11" t="s">
        <v>2</v>
      </c>
      <c r="E6" s="117" t="s">
        <v>8</v>
      </c>
      <c r="F6" s="117" t="s">
        <v>13</v>
      </c>
      <c r="G6" s="117" t="s">
        <v>9</v>
      </c>
      <c r="H6" s="12" t="s">
        <v>6</v>
      </c>
      <c r="I6" s="12" t="s">
        <v>23</v>
      </c>
      <c r="J6" s="118" t="s">
        <v>7</v>
      </c>
      <c r="K6" s="118" t="s">
        <v>10</v>
      </c>
      <c r="L6" s="119" t="s">
        <v>20</v>
      </c>
      <c r="N6" s="14"/>
    </row>
    <row r="7" spans="1:14" s="9" customFormat="1" ht="59.25" customHeight="1" thickTop="1">
      <c r="A7" s="140" t="s">
        <v>87</v>
      </c>
      <c r="B7" s="95" t="s">
        <v>50</v>
      </c>
      <c r="C7" s="96" t="s">
        <v>42</v>
      </c>
      <c r="D7" s="96" t="s">
        <v>55</v>
      </c>
      <c r="E7" s="105" t="s">
        <v>1</v>
      </c>
      <c r="F7" s="105" t="s">
        <v>1</v>
      </c>
      <c r="G7" s="106">
        <v>71</v>
      </c>
      <c r="H7" s="97">
        <v>251500</v>
      </c>
      <c r="I7" s="98">
        <v>100000</v>
      </c>
      <c r="J7" s="97">
        <v>215500</v>
      </c>
      <c r="K7" s="99">
        <v>64000</v>
      </c>
      <c r="L7" s="109">
        <f aca="true" t="shared" si="0" ref="L7:L13">K7/J7</f>
        <v>0.29698375870069604</v>
      </c>
      <c r="M7" s="16"/>
      <c r="N7" s="14"/>
    </row>
    <row r="8" spans="1:14" s="9" customFormat="1" ht="56.25" customHeight="1">
      <c r="A8" s="140" t="s">
        <v>88</v>
      </c>
      <c r="B8" s="100" t="s">
        <v>51</v>
      </c>
      <c r="C8" s="101" t="s">
        <v>56</v>
      </c>
      <c r="D8" s="101" t="s">
        <v>57</v>
      </c>
      <c r="E8" s="105" t="s">
        <v>1</v>
      </c>
      <c r="F8" s="105" t="s">
        <v>1</v>
      </c>
      <c r="G8" s="106">
        <v>74</v>
      </c>
      <c r="H8" s="102">
        <v>982000</v>
      </c>
      <c r="I8" s="99">
        <v>200000</v>
      </c>
      <c r="J8" s="102">
        <v>982000</v>
      </c>
      <c r="K8" s="99">
        <v>200000</v>
      </c>
      <c r="L8" s="109">
        <f t="shared" si="0"/>
        <v>0.20366598778004075</v>
      </c>
      <c r="M8" s="16"/>
      <c r="N8" s="14"/>
    </row>
    <row r="9" spans="1:14" s="9" customFormat="1" ht="56.25" customHeight="1">
      <c r="A9" s="140" t="s">
        <v>89</v>
      </c>
      <c r="B9" s="103" t="s">
        <v>38</v>
      </c>
      <c r="C9" s="104" t="s">
        <v>42</v>
      </c>
      <c r="D9" s="104" t="s">
        <v>58</v>
      </c>
      <c r="E9" s="105" t="s">
        <v>1</v>
      </c>
      <c r="F9" s="105" t="s">
        <v>17</v>
      </c>
      <c r="G9" s="106">
        <v>70</v>
      </c>
      <c r="H9" s="107">
        <v>66667</v>
      </c>
      <c r="I9" s="108">
        <v>50000</v>
      </c>
      <c r="J9" s="107">
        <v>66667</v>
      </c>
      <c r="K9" s="108">
        <v>0</v>
      </c>
      <c r="L9" s="109"/>
      <c r="M9" s="16"/>
      <c r="N9" s="14"/>
    </row>
    <row r="10" spans="1:14" s="9" customFormat="1" ht="56.25" customHeight="1">
      <c r="A10" s="140" t="s">
        <v>90</v>
      </c>
      <c r="B10" s="103" t="s">
        <v>52</v>
      </c>
      <c r="C10" s="104" t="s">
        <v>43</v>
      </c>
      <c r="D10" s="104" t="s">
        <v>59</v>
      </c>
      <c r="E10" s="105" t="s">
        <v>1</v>
      </c>
      <c r="F10" s="105" t="s">
        <v>17</v>
      </c>
      <c r="G10" s="106">
        <v>61</v>
      </c>
      <c r="H10" s="107">
        <v>237000</v>
      </c>
      <c r="I10" s="108">
        <v>177750</v>
      </c>
      <c r="J10" s="107">
        <v>237000</v>
      </c>
      <c r="K10" s="108">
        <v>0</v>
      </c>
      <c r="L10" s="109"/>
      <c r="M10" s="16"/>
      <c r="N10" s="14"/>
    </row>
    <row r="11" spans="1:14" s="9" customFormat="1" ht="56.25" customHeight="1">
      <c r="A11" s="140" t="s">
        <v>91</v>
      </c>
      <c r="B11" s="33" t="s">
        <v>53</v>
      </c>
      <c r="C11" s="34" t="s">
        <v>60</v>
      </c>
      <c r="D11" s="34" t="s">
        <v>61</v>
      </c>
      <c r="E11" s="105" t="s">
        <v>1</v>
      </c>
      <c r="F11" s="105">
        <v>0</v>
      </c>
      <c r="G11" s="106">
        <v>72</v>
      </c>
      <c r="H11" s="35">
        <v>250000</v>
      </c>
      <c r="I11" s="39">
        <v>115000</v>
      </c>
      <c r="J11" s="35">
        <v>250000</v>
      </c>
      <c r="K11" s="39">
        <v>115000</v>
      </c>
      <c r="L11" s="109">
        <f t="shared" si="0"/>
        <v>0.46</v>
      </c>
      <c r="M11" s="16"/>
      <c r="N11" s="14"/>
    </row>
    <row r="12" spans="1:14" s="9" customFormat="1" ht="56.25" customHeight="1" thickBot="1">
      <c r="A12" s="140" t="s">
        <v>92</v>
      </c>
      <c r="B12" s="103" t="s">
        <v>54</v>
      </c>
      <c r="C12" s="104" t="s">
        <v>62</v>
      </c>
      <c r="D12" s="104" t="s">
        <v>63</v>
      </c>
      <c r="E12" s="105" t="s">
        <v>17</v>
      </c>
      <c r="F12" s="105" t="s">
        <v>1</v>
      </c>
      <c r="G12" s="106"/>
      <c r="H12" s="107">
        <v>414470</v>
      </c>
      <c r="I12" s="108">
        <v>190000</v>
      </c>
      <c r="J12" s="107">
        <v>293500</v>
      </c>
      <c r="K12" s="108">
        <v>0</v>
      </c>
      <c r="L12" s="109">
        <f t="shared" si="0"/>
        <v>0</v>
      </c>
      <c r="M12" s="16"/>
      <c r="N12" s="14"/>
    </row>
    <row r="13" spans="1:14" s="9" customFormat="1" ht="56.25" customHeight="1" thickBot="1">
      <c r="A13" s="67" t="s">
        <v>18</v>
      </c>
      <c r="B13" s="68" t="s">
        <v>25</v>
      </c>
      <c r="C13" s="69" t="s">
        <v>12</v>
      </c>
      <c r="D13" s="70" t="s">
        <v>21</v>
      </c>
      <c r="E13" s="71">
        <v>1</v>
      </c>
      <c r="F13" s="71">
        <v>2</v>
      </c>
      <c r="G13" s="94">
        <f>SUM(G7:G12)</f>
        <v>348</v>
      </c>
      <c r="H13" s="72">
        <v>2201637</v>
      </c>
      <c r="I13" s="73">
        <v>832750</v>
      </c>
      <c r="J13" s="72">
        <v>2165637</v>
      </c>
      <c r="K13" s="73">
        <f>SUM(K7:K12)</f>
        <v>379000</v>
      </c>
      <c r="L13" s="74">
        <f t="shared" si="0"/>
        <v>0.17500624527563946</v>
      </c>
      <c r="M13" s="16"/>
      <c r="N13" s="14"/>
    </row>
    <row r="14" spans="1:19" s="9" customFormat="1" ht="56.25" customHeight="1">
      <c r="A14" s="153" t="s">
        <v>30</v>
      </c>
      <c r="B14" s="154"/>
      <c r="C14" s="154"/>
      <c r="D14" s="42"/>
      <c r="E14" s="42"/>
      <c r="F14" s="42"/>
      <c r="G14" s="24"/>
      <c r="H14" s="22"/>
      <c r="I14" s="22"/>
      <c r="J14" s="22"/>
      <c r="K14" s="25"/>
      <c r="L14" s="29"/>
      <c r="M14" s="30"/>
      <c r="N14" s="31"/>
      <c r="O14" s="32"/>
      <c r="P14" s="32"/>
      <c r="Q14" s="32"/>
      <c r="R14" s="32"/>
      <c r="S14" s="32"/>
    </row>
    <row r="16" ht="12.75">
      <c r="A16" t="s">
        <v>32</v>
      </c>
    </row>
    <row r="17" ht="12.75">
      <c r="A17" t="s">
        <v>33</v>
      </c>
    </row>
    <row r="18" ht="12.75">
      <c r="A18" s="121">
        <v>40206</v>
      </c>
    </row>
  </sheetData>
  <sheetProtection/>
  <mergeCells count="8">
    <mergeCell ref="A14:C14"/>
    <mergeCell ref="A1:K1"/>
    <mergeCell ref="A2:L2"/>
    <mergeCell ref="A3:C3"/>
    <mergeCell ref="E3:I3"/>
    <mergeCell ref="A4:C4"/>
    <mergeCell ref="E4:G4"/>
    <mergeCell ref="I4:J4"/>
  </mergeCells>
  <printOptions/>
  <pageMargins left="0.7" right="0.7" top="0.787401575" bottom="0.787401575" header="0.3" footer="0.3"/>
  <pageSetup horizontalDpi="300" verticalDpi="300" orientation="landscape" paperSize="9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S17"/>
  <sheetViews>
    <sheetView view="pageBreakPreview" zoomScale="50" zoomScaleNormal="40" zoomScaleSheetLayoutView="50" zoomScalePageLayoutView="0" workbookViewId="0" topLeftCell="A1">
      <selection activeCell="A1" sqref="A1:K1"/>
    </sheetView>
  </sheetViews>
  <sheetFormatPr defaultColWidth="9.00390625" defaultRowHeight="12.75"/>
  <cols>
    <col min="1" max="1" width="15.75390625" style="0" customWidth="1"/>
    <col min="2" max="2" width="56.625" style="0" customWidth="1"/>
    <col min="3" max="3" width="17.375" style="0" customWidth="1"/>
    <col min="4" max="4" width="64.125" style="0" customWidth="1"/>
    <col min="5" max="5" width="9.375" style="0" customWidth="1"/>
    <col min="6" max="6" width="10.875" style="0" customWidth="1"/>
    <col min="7" max="7" width="10.125" style="0" customWidth="1"/>
    <col min="8" max="8" width="24.25390625" style="0" customWidth="1"/>
    <col min="9" max="9" width="21.875" style="0" customWidth="1"/>
    <col min="10" max="11" width="23.25390625" style="0" customWidth="1"/>
    <col min="12" max="12" width="10.625" style="0" customWidth="1"/>
  </cols>
  <sheetData>
    <row r="1" spans="1:15" s="4" customFormat="1" ht="60" customHeight="1">
      <c r="A1" s="156" t="s">
        <v>75</v>
      </c>
      <c r="B1" s="156"/>
      <c r="C1" s="156"/>
      <c r="D1" s="156"/>
      <c r="E1" s="156"/>
      <c r="F1" s="156"/>
      <c r="G1" s="156"/>
      <c r="H1" s="156"/>
      <c r="I1" s="156"/>
      <c r="J1" s="156"/>
      <c r="K1" s="157"/>
      <c r="L1" s="17"/>
      <c r="M1" s="17"/>
      <c r="N1" s="17"/>
      <c r="O1" s="17"/>
    </row>
    <row r="2" spans="1:15" s="18" customFormat="1" ht="52.5" customHeight="1">
      <c r="A2" s="166" t="s">
        <v>77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43"/>
      <c r="N2" s="43"/>
      <c r="O2" s="43"/>
    </row>
    <row r="3" spans="1:15" s="4" customFormat="1" ht="51" customHeight="1">
      <c r="A3" s="159" t="s">
        <v>102</v>
      </c>
      <c r="B3" s="159"/>
      <c r="C3" s="159"/>
      <c r="D3" s="75" t="s">
        <v>0</v>
      </c>
      <c r="E3" s="167">
        <v>150000</v>
      </c>
      <c r="F3" s="167"/>
      <c r="G3" s="167"/>
      <c r="H3" s="168"/>
      <c r="I3" s="168"/>
      <c r="J3" s="10"/>
      <c r="K3" s="8"/>
      <c r="L3" s="6"/>
      <c r="M3" s="6"/>
      <c r="N3" s="14"/>
      <c r="O3" s="6"/>
    </row>
    <row r="4" spans="1:16" s="4" customFormat="1" ht="51" customHeight="1">
      <c r="A4" s="162"/>
      <c r="B4" s="162"/>
      <c r="C4" s="162"/>
      <c r="D4" s="6" t="s">
        <v>16</v>
      </c>
      <c r="E4" s="161">
        <v>10000</v>
      </c>
      <c r="F4" s="157"/>
      <c r="G4" s="157"/>
      <c r="H4" s="19" t="s">
        <v>1</v>
      </c>
      <c r="I4" s="161">
        <v>50000</v>
      </c>
      <c r="J4" s="161"/>
      <c r="M4" s="13"/>
      <c r="N4" s="15"/>
      <c r="O4" s="13"/>
      <c r="P4" s="13"/>
    </row>
    <row r="5" spans="1:14" s="2" customFormat="1" ht="39.75" customHeight="1" thickBot="1">
      <c r="A5" s="7"/>
      <c r="B5" s="1"/>
      <c r="C5" s="1"/>
      <c r="D5" s="1"/>
      <c r="E5" s="5"/>
      <c r="F5" s="5"/>
      <c r="G5" s="3"/>
      <c r="H5" s="5"/>
      <c r="I5" s="3"/>
      <c r="J5" s="3"/>
      <c r="N5" s="14"/>
    </row>
    <row r="6" spans="1:14" s="2" customFormat="1" ht="182.25" customHeight="1" thickBot="1">
      <c r="A6" s="85" t="s">
        <v>5</v>
      </c>
      <c r="B6" s="11" t="s">
        <v>3</v>
      </c>
      <c r="C6" s="11" t="s">
        <v>4</v>
      </c>
      <c r="D6" s="11" t="s">
        <v>2</v>
      </c>
      <c r="E6" s="117" t="s">
        <v>8</v>
      </c>
      <c r="F6" s="117" t="s">
        <v>13</v>
      </c>
      <c r="G6" s="117" t="s">
        <v>9</v>
      </c>
      <c r="H6" s="12" t="s">
        <v>6</v>
      </c>
      <c r="I6" s="12" t="s">
        <v>23</v>
      </c>
      <c r="J6" s="118" t="s">
        <v>7</v>
      </c>
      <c r="K6" s="118" t="s">
        <v>10</v>
      </c>
      <c r="L6" s="119" t="s">
        <v>14</v>
      </c>
      <c r="N6" s="14"/>
    </row>
    <row r="7" spans="1:14" s="9" customFormat="1" ht="56.25" customHeight="1" thickTop="1">
      <c r="A7" s="143" t="s">
        <v>82</v>
      </c>
      <c r="B7" s="123" t="s">
        <v>64</v>
      </c>
      <c r="C7" s="124" t="s">
        <v>56</v>
      </c>
      <c r="D7" s="125" t="s">
        <v>65</v>
      </c>
      <c r="E7" s="126"/>
      <c r="F7" s="126"/>
      <c r="G7" s="127">
        <v>76</v>
      </c>
      <c r="H7" s="128">
        <v>21740</v>
      </c>
      <c r="I7" s="129">
        <v>10000</v>
      </c>
      <c r="J7" s="128">
        <v>21740</v>
      </c>
      <c r="K7" s="129">
        <v>10000</v>
      </c>
      <c r="L7" s="130">
        <f>K7/J7</f>
        <v>0.45998160073597055</v>
      </c>
      <c r="M7" s="16"/>
      <c r="N7" s="14"/>
    </row>
    <row r="8" spans="1:14" s="9" customFormat="1" ht="56.25" customHeight="1">
      <c r="A8" s="144" t="s">
        <v>83</v>
      </c>
      <c r="B8" s="131" t="s">
        <v>66</v>
      </c>
      <c r="C8" s="132" t="s">
        <v>67</v>
      </c>
      <c r="D8" s="133" t="s">
        <v>68</v>
      </c>
      <c r="E8" s="134"/>
      <c r="F8" s="134"/>
      <c r="G8" s="135">
        <v>76</v>
      </c>
      <c r="H8" s="35">
        <v>100000</v>
      </c>
      <c r="I8" s="37">
        <v>30000</v>
      </c>
      <c r="J8" s="35">
        <v>100000</v>
      </c>
      <c r="K8" s="37">
        <v>30000</v>
      </c>
      <c r="L8" s="136">
        <f>K8/J8</f>
        <v>0.3</v>
      </c>
      <c r="M8" s="16"/>
      <c r="N8" s="14"/>
    </row>
    <row r="9" spans="1:14" s="9" customFormat="1" ht="56.25" customHeight="1">
      <c r="A9" s="144" t="s">
        <v>84</v>
      </c>
      <c r="B9" s="131" t="s">
        <v>38</v>
      </c>
      <c r="C9" s="132" t="s">
        <v>42</v>
      </c>
      <c r="D9" s="133" t="s">
        <v>69</v>
      </c>
      <c r="E9" s="134"/>
      <c r="F9" s="134"/>
      <c r="G9" s="135">
        <v>78</v>
      </c>
      <c r="H9" s="35">
        <v>66667</v>
      </c>
      <c r="I9" s="37">
        <v>50000</v>
      </c>
      <c r="J9" s="35">
        <v>66667</v>
      </c>
      <c r="K9" s="37">
        <v>50000</v>
      </c>
      <c r="L9" s="136">
        <f>K9/J9</f>
        <v>0.7499962500187499</v>
      </c>
      <c r="M9" s="16"/>
      <c r="N9" s="14"/>
    </row>
    <row r="10" spans="1:14" s="9" customFormat="1" ht="56.25" customHeight="1">
      <c r="A10" s="144" t="s">
        <v>85</v>
      </c>
      <c r="B10" s="131" t="s">
        <v>70</v>
      </c>
      <c r="C10" s="132" t="s">
        <v>41</v>
      </c>
      <c r="D10" s="133" t="s">
        <v>71</v>
      </c>
      <c r="E10" s="134"/>
      <c r="F10" s="134"/>
      <c r="G10" s="135">
        <v>77</v>
      </c>
      <c r="H10" s="35">
        <v>25000</v>
      </c>
      <c r="I10" s="37">
        <v>18750</v>
      </c>
      <c r="J10" s="35">
        <v>25000</v>
      </c>
      <c r="K10" s="37">
        <v>18750</v>
      </c>
      <c r="L10" s="136">
        <f>K10/J10</f>
        <v>0.75</v>
      </c>
      <c r="M10" s="16"/>
      <c r="N10" s="14"/>
    </row>
    <row r="11" spans="1:14" s="9" customFormat="1" ht="56.25" customHeight="1" thickBot="1">
      <c r="A11" s="145" t="s">
        <v>86</v>
      </c>
      <c r="B11" s="146" t="s">
        <v>72</v>
      </c>
      <c r="C11" s="147" t="s">
        <v>60</v>
      </c>
      <c r="D11" s="148" t="s">
        <v>73</v>
      </c>
      <c r="E11" s="137" t="s">
        <v>1</v>
      </c>
      <c r="F11" s="137" t="s">
        <v>17</v>
      </c>
      <c r="G11" s="138">
        <v>75</v>
      </c>
      <c r="H11" s="149">
        <v>113000</v>
      </c>
      <c r="I11" s="150">
        <v>52000</v>
      </c>
      <c r="J11" s="149">
        <v>113000</v>
      </c>
      <c r="K11" s="150">
        <v>0</v>
      </c>
      <c r="L11" s="139">
        <v>0</v>
      </c>
      <c r="M11" s="16"/>
      <c r="N11" s="14"/>
    </row>
    <row r="12" spans="1:14" s="9" customFormat="1" ht="56.25" customHeight="1" thickBot="1">
      <c r="A12" s="76" t="s">
        <v>18</v>
      </c>
      <c r="B12" s="77" t="s">
        <v>26</v>
      </c>
      <c r="C12" s="78" t="s">
        <v>12</v>
      </c>
      <c r="D12" s="79" t="s">
        <v>34</v>
      </c>
      <c r="E12" s="80">
        <v>0</v>
      </c>
      <c r="F12" s="122">
        <v>1</v>
      </c>
      <c r="G12" s="81">
        <f>SUM(G1:G11)</f>
        <v>382</v>
      </c>
      <c r="H12" s="82">
        <f>SUM(H7:H11)</f>
        <v>326407</v>
      </c>
      <c r="I12" s="83">
        <f>SUM(I7:I11)</f>
        <v>160750</v>
      </c>
      <c r="J12" s="82">
        <f>SUM(J7:J11)</f>
        <v>326407</v>
      </c>
      <c r="K12" s="83">
        <f>SUM(K1:K11)</f>
        <v>108750</v>
      </c>
      <c r="L12" s="84">
        <f>K12/J12</f>
        <v>0.3331730018044956</v>
      </c>
      <c r="M12" s="16"/>
      <c r="N12" s="14"/>
    </row>
    <row r="13" spans="1:19" s="9" customFormat="1" ht="56.25" customHeight="1">
      <c r="A13" s="153" t="s">
        <v>31</v>
      </c>
      <c r="B13" s="154"/>
      <c r="C13" s="154"/>
      <c r="D13" s="155"/>
      <c r="E13" s="23"/>
      <c r="F13" s="23"/>
      <c r="G13" s="24"/>
      <c r="H13" s="22"/>
      <c r="I13" s="22"/>
      <c r="J13" s="22"/>
      <c r="K13" s="25"/>
      <c r="L13" s="29"/>
      <c r="M13" s="30"/>
      <c r="N13" s="31"/>
      <c r="O13" s="32"/>
      <c r="P13" s="32"/>
      <c r="Q13" s="32"/>
      <c r="R13" s="32"/>
      <c r="S13" s="32"/>
    </row>
    <row r="15" ht="12.75">
      <c r="A15" t="s">
        <v>32</v>
      </c>
    </row>
    <row r="16" ht="12.75">
      <c r="A16" t="s">
        <v>33</v>
      </c>
    </row>
    <row r="17" ht="12.75">
      <c r="A17" s="121">
        <v>40206</v>
      </c>
    </row>
  </sheetData>
  <sheetProtection/>
  <mergeCells count="8">
    <mergeCell ref="A13:D13"/>
    <mergeCell ref="A1:K1"/>
    <mergeCell ref="A2:L2"/>
    <mergeCell ref="A3:C3"/>
    <mergeCell ref="E3:I3"/>
    <mergeCell ref="A4:C4"/>
    <mergeCell ref="E4:G4"/>
    <mergeCell ref="I4:J4"/>
  </mergeCells>
  <printOptions/>
  <pageMargins left="0.7" right="0.7" top="0.787401575" bottom="0.787401575" header="0.3" footer="0.3"/>
  <pageSetup horizontalDpi="300" verticalDpi="3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5050"/>
  </sheetPr>
  <dimension ref="A1:S13"/>
  <sheetViews>
    <sheetView view="pageBreakPreview" zoomScale="50" zoomScaleNormal="50" zoomScaleSheetLayoutView="50" zoomScalePageLayoutView="0" workbookViewId="0" topLeftCell="A1">
      <selection activeCell="A1" sqref="A1:K1"/>
    </sheetView>
  </sheetViews>
  <sheetFormatPr defaultColWidth="9.00390625" defaultRowHeight="12.75"/>
  <cols>
    <col min="1" max="1" width="15.75390625" style="0" customWidth="1"/>
    <col min="2" max="2" width="56.625" style="0" customWidth="1"/>
    <col min="3" max="3" width="17.375" style="0" customWidth="1"/>
    <col min="4" max="4" width="64.125" style="0" customWidth="1"/>
    <col min="5" max="5" width="9.375" style="0" customWidth="1"/>
    <col min="6" max="6" width="10.00390625" style="0" customWidth="1"/>
    <col min="7" max="7" width="10.125" style="0" customWidth="1"/>
    <col min="8" max="8" width="24.25390625" style="0" customWidth="1"/>
    <col min="9" max="9" width="21.875" style="0" customWidth="1"/>
    <col min="10" max="11" width="23.25390625" style="0" customWidth="1"/>
    <col min="12" max="12" width="10.625" style="0" customWidth="1"/>
  </cols>
  <sheetData>
    <row r="1" spans="1:15" s="4" customFormat="1" ht="60" customHeight="1">
      <c r="A1" s="156" t="s">
        <v>75</v>
      </c>
      <c r="B1" s="156"/>
      <c r="C1" s="156"/>
      <c r="D1" s="156"/>
      <c r="E1" s="156"/>
      <c r="F1" s="156"/>
      <c r="G1" s="156"/>
      <c r="H1" s="156"/>
      <c r="I1" s="156"/>
      <c r="J1" s="156"/>
      <c r="K1" s="157"/>
      <c r="L1" s="17"/>
      <c r="M1" s="17"/>
      <c r="N1" s="17"/>
      <c r="O1" s="17"/>
    </row>
    <row r="2" spans="1:15" s="18" customFormat="1" ht="52.5" customHeight="1">
      <c r="A2" s="172" t="s">
        <v>76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43"/>
      <c r="N2" s="43"/>
      <c r="O2" s="43"/>
    </row>
    <row r="3" spans="1:15" s="4" customFormat="1" ht="51" customHeight="1">
      <c r="A3" s="159" t="s">
        <v>103</v>
      </c>
      <c r="B3" s="159"/>
      <c r="C3" s="159"/>
      <c r="D3" s="49" t="s">
        <v>0</v>
      </c>
      <c r="E3" s="173">
        <v>200000</v>
      </c>
      <c r="F3" s="173"/>
      <c r="G3" s="173"/>
      <c r="H3" s="174"/>
      <c r="I3" s="174"/>
      <c r="J3" s="10"/>
      <c r="K3" s="8"/>
      <c r="L3" s="6"/>
      <c r="M3" s="6"/>
      <c r="N3" s="14"/>
      <c r="O3" s="6"/>
    </row>
    <row r="4" spans="1:16" s="4" customFormat="1" ht="45.75" customHeight="1">
      <c r="A4" s="162"/>
      <c r="B4" s="162"/>
      <c r="C4" s="162"/>
      <c r="D4" s="6" t="s">
        <v>16</v>
      </c>
      <c r="E4" s="161" t="s">
        <v>80</v>
      </c>
      <c r="F4" s="157"/>
      <c r="G4" s="157"/>
      <c r="H4" s="157"/>
      <c r="I4" s="161"/>
      <c r="J4" s="161"/>
      <c r="M4" s="13"/>
      <c r="N4" s="15"/>
      <c r="O4" s="13"/>
      <c r="P4" s="13"/>
    </row>
    <row r="5" spans="1:14" s="2" customFormat="1" ht="39.75" customHeight="1" thickBot="1">
      <c r="A5" s="7"/>
      <c r="B5" s="1"/>
      <c r="C5" s="1"/>
      <c r="D5" s="1"/>
      <c r="E5" s="5"/>
      <c r="F5" s="5"/>
      <c r="G5" s="3"/>
      <c r="H5" s="5"/>
      <c r="I5" s="3"/>
      <c r="J5" s="3"/>
      <c r="N5" s="14"/>
    </row>
    <row r="6" spans="1:14" s="2" customFormat="1" ht="182.25" customHeight="1" thickBot="1">
      <c r="A6" s="88" t="s">
        <v>5</v>
      </c>
      <c r="B6" s="11" t="s">
        <v>3</v>
      </c>
      <c r="C6" s="11" t="s">
        <v>4</v>
      </c>
      <c r="D6" s="11" t="s">
        <v>2</v>
      </c>
      <c r="E6" s="117" t="s">
        <v>8</v>
      </c>
      <c r="F6" s="117" t="s">
        <v>13</v>
      </c>
      <c r="G6" s="117" t="s">
        <v>9</v>
      </c>
      <c r="H6" s="12" t="s">
        <v>6</v>
      </c>
      <c r="I6" s="12" t="s">
        <v>23</v>
      </c>
      <c r="J6" s="118" t="s">
        <v>7</v>
      </c>
      <c r="K6" s="118" t="s">
        <v>10</v>
      </c>
      <c r="L6" s="119" t="s">
        <v>14</v>
      </c>
      <c r="N6" s="14"/>
    </row>
    <row r="7" spans="1:14" s="9" customFormat="1" ht="56.25" customHeight="1" thickBot="1" thickTop="1">
      <c r="A7" s="142" t="s">
        <v>81</v>
      </c>
      <c r="B7" s="86" t="s">
        <v>36</v>
      </c>
      <c r="C7" s="87" t="s">
        <v>42</v>
      </c>
      <c r="D7" s="87" t="s">
        <v>74</v>
      </c>
      <c r="E7" s="151" t="s">
        <v>1</v>
      </c>
      <c r="F7" s="105">
        <v>0</v>
      </c>
      <c r="G7" s="152">
        <v>86</v>
      </c>
      <c r="H7" s="40">
        <v>111200</v>
      </c>
      <c r="I7" s="41">
        <v>83400</v>
      </c>
      <c r="J7" s="40">
        <v>111200</v>
      </c>
      <c r="K7" s="41">
        <v>83400</v>
      </c>
      <c r="L7" s="109">
        <f>K7/J7</f>
        <v>0.75</v>
      </c>
      <c r="M7" s="16"/>
      <c r="N7" s="14"/>
    </row>
    <row r="8" spans="1:14" s="9" customFormat="1" ht="56.25" customHeight="1" thickBot="1">
      <c r="A8" s="89" t="s">
        <v>18</v>
      </c>
      <c r="B8" s="50" t="s">
        <v>27</v>
      </c>
      <c r="C8" s="51" t="s">
        <v>19</v>
      </c>
      <c r="D8" s="52" t="s">
        <v>11</v>
      </c>
      <c r="E8" s="90">
        <v>0</v>
      </c>
      <c r="F8" s="53" t="s">
        <v>1</v>
      </c>
      <c r="G8" s="120">
        <f>SUM(G1:G7)</f>
        <v>86</v>
      </c>
      <c r="H8" s="91">
        <f>SUM(H7:H7)</f>
        <v>111200</v>
      </c>
      <c r="I8" s="92">
        <f>SUM(I7:I7)</f>
        <v>83400</v>
      </c>
      <c r="J8" s="91">
        <f>SUM(J7:J7)</f>
        <v>111200</v>
      </c>
      <c r="K8" s="54">
        <f>SUM(K1:K7)</f>
        <v>83400</v>
      </c>
      <c r="L8" s="93">
        <f>K8/J8</f>
        <v>0.75</v>
      </c>
      <c r="M8" s="16"/>
      <c r="N8" s="14"/>
    </row>
    <row r="9" spans="1:19" s="9" customFormat="1" ht="56.25" customHeight="1">
      <c r="A9" s="169" t="s">
        <v>28</v>
      </c>
      <c r="B9" s="170"/>
      <c r="C9" s="170"/>
      <c r="D9" s="171"/>
      <c r="E9" s="23"/>
      <c r="F9" s="23"/>
      <c r="G9" s="24"/>
      <c r="H9" s="22"/>
      <c r="I9" s="22"/>
      <c r="J9" s="22"/>
      <c r="K9" s="25"/>
      <c r="L9" s="29"/>
      <c r="M9" s="30"/>
      <c r="N9" s="31"/>
      <c r="O9" s="32"/>
      <c r="P9" s="32"/>
      <c r="Q9" s="32"/>
      <c r="R9" s="32"/>
      <c r="S9" s="32"/>
    </row>
    <row r="11" ht="12.75">
      <c r="A11" t="s">
        <v>32</v>
      </c>
    </row>
    <row r="12" ht="12.75">
      <c r="A12" t="s">
        <v>33</v>
      </c>
    </row>
    <row r="13" ht="12.75">
      <c r="A13" s="121">
        <v>40206</v>
      </c>
    </row>
  </sheetData>
  <sheetProtection/>
  <mergeCells count="8">
    <mergeCell ref="A9:D9"/>
    <mergeCell ref="A1:K1"/>
    <mergeCell ref="A2:L2"/>
    <mergeCell ref="A3:C3"/>
    <mergeCell ref="E3:I3"/>
    <mergeCell ref="A4:C4"/>
    <mergeCell ref="E4:H4"/>
    <mergeCell ref="I4:J4"/>
  </mergeCells>
  <printOptions/>
  <pageMargins left="0.7" right="0.7" top="0.787401575" bottom="0.787401575" header="0.3" footer="0.3"/>
  <pageSetup horizontalDpi="300" verticalDpi="3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bauerova</dc:creator>
  <cp:keywords/>
  <dc:description/>
  <cp:lastModifiedBy>Administrator</cp:lastModifiedBy>
  <cp:lastPrinted>2010-02-03T12:37:59Z</cp:lastPrinted>
  <dcterms:created xsi:type="dcterms:W3CDTF">2006-01-25T13:32:26Z</dcterms:created>
  <dcterms:modified xsi:type="dcterms:W3CDTF">2010-02-19T07:49:23Z</dcterms:modified>
  <cp:category/>
  <cp:version/>
  <cp:contentType/>
  <cp:contentStatus/>
</cp:coreProperties>
</file>