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41" windowWidth="12120" windowHeight="9120" tabRatio="662" activeTab="0"/>
  </bookViews>
  <sheets>
    <sheet name="CR - Opatření č.2" sheetId="1" r:id="rId1"/>
    <sheet name="CR - Opatření č.3" sheetId="2" r:id="rId2"/>
    <sheet name="CR - Opatření č.4" sheetId="3" r:id="rId3"/>
  </sheets>
  <definedNames>
    <definedName name="_xlnm._FilterDatabase" localSheetId="0" hidden="1">'CR - Opatření č.2'!$A$6:$L$8</definedName>
    <definedName name="_xlnm._FilterDatabase" localSheetId="1" hidden="1">'CR - Opatření č.3'!$A$6:$L$8</definedName>
    <definedName name="_xlnm._FilterDatabase" localSheetId="2" hidden="1">'CR - Opatření č.4'!$A$6:$L$10</definedName>
    <definedName name="_xlnm.Print_Area" localSheetId="0">'CR - Opatření č.2'!$A$1:$L$11</definedName>
    <definedName name="_xlnm.Print_Area" localSheetId="1">'CR - Opatření č.3'!$A$1:$L$11</definedName>
    <definedName name="_xlnm.Print_Area" localSheetId="2">'CR - Opatření č.4'!$A$1:$L$13</definedName>
  </definedNames>
  <calcPr fullCalcOnLoad="1"/>
</workbook>
</file>

<file path=xl/sharedStrings.xml><?xml version="1.0" encoding="utf-8"?>
<sst xmlns="http://schemas.openxmlformats.org/spreadsheetml/2006/main" count="89" uniqueCount="47">
  <si>
    <t>ALOKOVANÁ ČÁSTKA</t>
  </si>
  <si>
    <t>Min. - max. výše grantů</t>
  </si>
  <si>
    <t>-</t>
  </si>
  <si>
    <t>Hodnotící tabulka</t>
  </si>
  <si>
    <t>NÁZEV PROJEKTU</t>
  </si>
  <si>
    <t>ŽADATEL</t>
  </si>
  <si>
    <t>PRÁVNÍ FORMA</t>
  </si>
  <si>
    <t>ČÍSELNÝ KÓD ŽÁDOSTI</t>
  </si>
  <si>
    <t>CELKEM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</si>
  <si>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</si>
  <si>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</si>
  <si>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</si>
  <si>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</si>
  <si>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Z TOHO BYLO VYŘAZENO</t>
  </si>
  <si>
    <t>VYŘAZENO V 2 KOLE HODNOTÍCÍ KOMISÍ</t>
  </si>
  <si>
    <t>NEVYČERPANÉ PROSTŘEDKY V OPATŘENÍ č.2 CELKEM</t>
  </si>
  <si>
    <t>Tabulka č.2</t>
  </si>
  <si>
    <t>Tabulka č.1</t>
  </si>
  <si>
    <t>příspěvková organizace</t>
  </si>
  <si>
    <t>spol. s r.o.</t>
  </si>
  <si>
    <t>NEVYČERPANÉ PROSTŘEDKY V OPATŘENÍ č.3 CELKEM</t>
  </si>
  <si>
    <t>Tabulka č.3</t>
  </si>
  <si>
    <t>ANO</t>
  </si>
  <si>
    <t>Navržený příspěvek hodnotící komisí</t>
  </si>
  <si>
    <t>Navržený příspěvek v %</t>
  </si>
  <si>
    <t>Požadovaný příspěvek žadatelem</t>
  </si>
  <si>
    <t>Grantový program na podporu cestovního ruchu v roce 2007</t>
  </si>
  <si>
    <t>BYLO PODÁNO 13 ŽÁDOSTÍ</t>
  </si>
  <si>
    <t>Opatření č.2 - Písecká čítanka - 2. výzva k 31.8.2007 č.výzvy 5722/2</t>
  </si>
  <si>
    <t>NEBYLA PODÁNA ŽÁDNÁ ŽÁDOST</t>
  </si>
  <si>
    <t>Opatření č.3 - Město Písek - Centrum cestovního ruchu 2. výzva k 31.8.2007 č.výzvy 5723/2</t>
  </si>
  <si>
    <t>BYLA PODÁNA 1 ŽÁDOST</t>
  </si>
  <si>
    <t>5723/2/01</t>
  </si>
  <si>
    <t>AVANT PROMOTION s.r.o.</t>
  </si>
  <si>
    <t>CZECH PROMOTION ´07</t>
  </si>
  <si>
    <t>Navržený příspěvek
 v %</t>
  </si>
  <si>
    <t>Opatření č.4 - Příprava turistické sezóny 2008 2. výzva k 31.8.2007 č.výzvy 5724/2</t>
  </si>
  <si>
    <t>5724/2/01</t>
  </si>
  <si>
    <t>5724/2/02</t>
  </si>
  <si>
    <t>5724/2/03</t>
  </si>
  <si>
    <t>Prácheňské muzeum v Písku</t>
  </si>
  <si>
    <t>CK ČSAD AUTOBUSY České Budějovice a.s.</t>
  </si>
  <si>
    <t>akciová společnost</t>
  </si>
  <si>
    <t>Nová webová prezentace Prácheňského muzea</t>
  </si>
  <si>
    <t>Propagace regionu Písecko - veletrhy</t>
  </si>
  <si>
    <t>Propagace regionu Písecko - reklama na autobusech v ČR</t>
  </si>
  <si>
    <t>NEVYČERPANÉ PROSTŘEDKY V OPATŘENÍ č.4 CELKEM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</si>
</sst>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2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sz val="16"/>
      <name val="Arial CE"/>
      <family val="2"/>
    </font>
    <font>
      <b/>
      <sz val="22"/>
      <name val="Arial CE"/>
      <family val="2"/>
    </font>
    <font>
      <b/>
      <sz val="15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sz val="36"/>
      <name val="Arial CE"/>
      <family val="0"/>
    </font>
    <font>
      <sz val="48"/>
      <name val="Arial CE"/>
      <family val="2"/>
    </font>
    <font>
      <u val="single"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165" fontId="0" fillId="0" borderId="0" xfId="18" applyNumberFormat="1" applyBorder="1" applyAlignment="1">
      <alignment wrapText="1"/>
    </xf>
    <xf numFmtId="9" fontId="0" fillId="0" borderId="0" xfId="20" applyBorder="1" applyAlignment="1">
      <alignment horizontal="center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6" fillId="0" borderId="0" xfId="18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165" fontId="6" fillId="0" borderId="0" xfId="18" applyNumberFormat="1" applyFont="1" applyBorder="1" applyAlignment="1">
      <alignment horizontal="center" wrapText="1"/>
    </xf>
    <xf numFmtId="44" fontId="10" fillId="0" borderId="1" xfId="18" applyFont="1" applyBorder="1" applyAlignment="1">
      <alignment horizontal="center" vertical="center" textRotation="90" wrapText="1"/>
    </xf>
    <xf numFmtId="44" fontId="10" fillId="0" borderId="2" xfId="18" applyFont="1" applyBorder="1" applyAlignment="1">
      <alignment horizontal="center" vertical="center" wrapText="1"/>
    </xf>
    <xf numFmtId="44" fontId="10" fillId="2" borderId="2" xfId="18" applyFont="1" applyFill="1" applyBorder="1" applyAlignment="1">
      <alignment horizontal="center" vertical="center" textRotation="90" wrapText="1"/>
    </xf>
    <xf numFmtId="44" fontId="10" fillId="2" borderId="3" xfId="18" applyFont="1" applyFill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49" fontId="16" fillId="3" borderId="4" xfId="0" applyNumberFormat="1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center" wrapText="1"/>
    </xf>
    <xf numFmtId="165" fontId="6" fillId="3" borderId="6" xfId="18" applyNumberFormat="1" applyFont="1" applyFill="1" applyBorder="1" applyAlignment="1">
      <alignment wrapText="1"/>
    </xf>
    <xf numFmtId="49" fontId="10" fillId="0" borderId="7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189" fontId="6" fillId="2" borderId="8" xfId="15" applyNumberFormat="1" applyFont="1" applyFill="1" applyBorder="1" applyAlignment="1">
      <alignment horizontal="center" vertical="center" wrapText="1"/>
    </xf>
    <xf numFmtId="179" fontId="5" fillId="2" borderId="8" xfId="1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73" fontId="6" fillId="0" borderId="0" xfId="18" applyNumberFormat="1" applyFont="1" applyBorder="1" applyAlignment="1">
      <alignment horizontal="center" wrapText="1"/>
    </xf>
    <xf numFmtId="49" fontId="19" fillId="0" borderId="9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65" fontId="0" fillId="0" borderId="10" xfId="18" applyNumberFormat="1" applyBorder="1" applyAlignment="1">
      <alignment wrapText="1"/>
    </xf>
    <xf numFmtId="0" fontId="0" fillId="0" borderId="10" xfId="0" applyFill="1" applyBorder="1" applyAlignment="1">
      <alignment horizontal="center"/>
    </xf>
    <xf numFmtId="165" fontId="0" fillId="0" borderId="10" xfId="18" applyNumberFormat="1" applyFill="1" applyBorder="1" applyAlignment="1">
      <alignment wrapText="1"/>
    </xf>
    <xf numFmtId="0" fontId="0" fillId="0" borderId="11" xfId="0" applyBorder="1" applyAlignment="1">
      <alignment/>
    </xf>
    <xf numFmtId="165" fontId="7" fillId="2" borderId="8" xfId="18" applyNumberFormat="1" applyFont="1" applyFill="1" applyBorder="1" applyAlignment="1">
      <alignment horizontal="center" vertical="center" wrapText="1"/>
    </xf>
    <xf numFmtId="165" fontId="6" fillId="2" borderId="8" xfId="18" applyNumberFormat="1" applyFont="1" applyFill="1" applyBorder="1" applyAlignment="1">
      <alignment horizontal="center" vertical="center" wrapText="1"/>
    </xf>
    <xf numFmtId="166" fontId="6" fillId="2" borderId="12" xfId="2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166" fontId="6" fillId="3" borderId="13" xfId="20" applyNumberFormat="1" applyFont="1" applyFill="1" applyBorder="1" applyAlignment="1">
      <alignment horizontal="center" wrapText="1"/>
    </xf>
    <xf numFmtId="0" fontId="2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9" fontId="5" fillId="0" borderId="8" xfId="15" applyNumberFormat="1" applyFont="1" applyFill="1" applyBorder="1" applyAlignment="1">
      <alignment horizontal="center" vertical="center" wrapText="1"/>
    </xf>
    <xf numFmtId="165" fontId="7" fillId="0" borderId="8" xfId="18" applyNumberFormat="1" applyFont="1" applyFill="1" applyBorder="1" applyAlignment="1">
      <alignment vertical="center" wrapText="1"/>
    </xf>
    <xf numFmtId="165" fontId="6" fillId="0" borderId="8" xfId="18" applyNumberFormat="1" applyFont="1" applyFill="1" applyBorder="1" applyAlignment="1">
      <alignment horizontal="center" vertical="center" wrapText="1"/>
    </xf>
    <xf numFmtId="166" fontId="6" fillId="0" borderId="12" xfId="20" applyNumberFormat="1" applyFont="1" applyFill="1" applyBorder="1" applyAlignment="1">
      <alignment horizontal="center" vertical="center" wrapText="1"/>
    </xf>
    <xf numFmtId="165" fontId="7" fillId="2" borderId="8" xfId="1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189" fontId="6" fillId="0" borderId="8" xfId="15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9" fontId="4" fillId="0" borderId="0" xfId="2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16" fillId="3" borderId="14" xfId="0" applyNumberFormat="1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 wrapText="1"/>
    </xf>
    <xf numFmtId="49" fontId="10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179" fontId="5" fillId="0" borderId="16" xfId="15" applyNumberFormat="1" applyFont="1" applyFill="1" applyBorder="1" applyAlignment="1">
      <alignment horizontal="center" vertical="center" wrapText="1"/>
    </xf>
    <xf numFmtId="179" fontId="5" fillId="0" borderId="16" xfId="15" applyNumberFormat="1" applyFont="1" applyFill="1" applyBorder="1" applyAlignment="1">
      <alignment horizontal="center" vertical="center" wrapText="1"/>
    </xf>
    <xf numFmtId="165" fontId="7" fillId="0" borderId="16" xfId="18" applyNumberFormat="1" applyFont="1" applyFill="1" applyBorder="1" applyAlignment="1">
      <alignment vertical="center" wrapText="1"/>
    </xf>
    <xf numFmtId="165" fontId="7" fillId="0" borderId="16" xfId="18" applyNumberFormat="1" applyFont="1" applyFill="1" applyBorder="1" applyAlignment="1">
      <alignment horizontal="center" vertical="center" wrapText="1"/>
    </xf>
    <xf numFmtId="165" fontId="6" fillId="0" borderId="16" xfId="18" applyNumberFormat="1" applyFont="1" applyFill="1" applyBorder="1" applyAlignment="1">
      <alignment horizontal="center" vertical="center" wrapText="1"/>
    </xf>
    <xf numFmtId="166" fontId="6" fillId="0" borderId="17" xfId="2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179" fontId="6" fillId="0" borderId="8" xfId="15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right" wrapText="1"/>
    </xf>
    <xf numFmtId="0" fontId="0" fillId="0" borderId="19" xfId="0" applyBorder="1" applyAlignment="1">
      <alignment wrapText="1"/>
    </xf>
    <xf numFmtId="165" fontId="19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65" fontId="6" fillId="0" borderId="0" xfId="18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55" zoomScaleNormal="71" zoomScaleSheetLayoutView="55" workbookViewId="0" topLeftCell="A1">
      <selection activeCell="D17" sqref="D17"/>
    </sheetView>
  </sheetViews>
  <sheetFormatPr defaultColWidth="9.00390625" defaultRowHeight="12.75"/>
  <cols>
    <col min="1" max="1" width="17.25390625" style="3" customWidth="1"/>
    <col min="2" max="2" width="40.625" style="2" customWidth="1"/>
    <col min="3" max="3" width="21.125" style="2" customWidth="1"/>
    <col min="4" max="4" width="72.75390625" style="2" customWidth="1"/>
    <col min="5" max="6" width="11.125" style="13" customWidth="1"/>
    <col min="7" max="7" width="13.25390625" style="9" customWidth="1"/>
    <col min="8" max="8" width="27.875" style="13" customWidth="1"/>
    <col min="9" max="9" width="24.875" style="9" customWidth="1"/>
    <col min="10" max="10" width="23.875" style="9" customWidth="1"/>
    <col min="11" max="11" width="25.125" style="1" customWidth="1"/>
    <col min="12" max="12" width="19.25390625" style="1" customWidth="1"/>
    <col min="13" max="16384" width="9.125" style="1" customWidth="1"/>
  </cols>
  <sheetData>
    <row r="1" spans="1:15" s="7" customFormat="1" ht="60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3" t="s">
        <v>17</v>
      </c>
      <c r="L1" s="84"/>
      <c r="M1" s="35"/>
      <c r="N1" s="35"/>
      <c r="O1" s="35"/>
    </row>
    <row r="2" spans="1:15" s="36" customFormat="1" ht="52.5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7" customFormat="1" ht="51" customHeight="1">
      <c r="A3" s="79" t="s">
        <v>3</v>
      </c>
      <c r="B3" s="79"/>
      <c r="C3" s="79"/>
      <c r="D3" s="10" t="s">
        <v>0</v>
      </c>
      <c r="E3" s="80">
        <v>120000</v>
      </c>
      <c r="F3" s="80">
        <v>800000</v>
      </c>
      <c r="G3" s="80"/>
      <c r="H3" s="80"/>
      <c r="I3" s="80"/>
      <c r="J3" s="17"/>
      <c r="K3" s="15"/>
      <c r="L3" s="10"/>
      <c r="M3" s="10"/>
      <c r="N3" s="23"/>
      <c r="O3" s="10"/>
    </row>
    <row r="4" spans="1:10" s="7" customFormat="1" ht="23.25" customHeight="1">
      <c r="A4" s="82"/>
      <c r="B4" s="82"/>
      <c r="C4" s="82"/>
      <c r="D4" s="10" t="s">
        <v>1</v>
      </c>
      <c r="E4" s="10"/>
      <c r="F4" s="80">
        <v>10000</v>
      </c>
      <c r="G4" s="80"/>
      <c r="H4" s="37" t="s">
        <v>2</v>
      </c>
      <c r="I4" s="80">
        <v>100000</v>
      </c>
      <c r="J4" s="80"/>
    </row>
    <row r="5" spans="1:10" s="5" customFormat="1" ht="39.75" customHeight="1" thickBot="1">
      <c r="A5" s="14"/>
      <c r="B5" s="4"/>
      <c r="C5" s="4"/>
      <c r="D5" s="4"/>
      <c r="E5" s="8"/>
      <c r="F5" s="8"/>
      <c r="G5" s="6"/>
      <c r="H5" s="8"/>
      <c r="I5" s="6"/>
      <c r="J5" s="6"/>
    </row>
    <row r="6" spans="1:12" s="5" customFormat="1" ht="182.25" customHeight="1" thickBot="1">
      <c r="A6" s="18" t="s">
        <v>7</v>
      </c>
      <c r="B6" s="19" t="s">
        <v>5</v>
      </c>
      <c r="C6" s="19" t="s">
        <v>6</v>
      </c>
      <c r="D6" s="19" t="s">
        <v>4</v>
      </c>
      <c r="E6" s="22" t="s">
        <v>11</v>
      </c>
      <c r="F6" s="22" t="s">
        <v>14</v>
      </c>
      <c r="G6" s="22" t="s">
        <v>12</v>
      </c>
      <c r="H6" s="20" t="s">
        <v>9</v>
      </c>
      <c r="I6" s="20" t="s">
        <v>25</v>
      </c>
      <c r="J6" s="20" t="s">
        <v>10</v>
      </c>
      <c r="K6" s="20" t="s">
        <v>23</v>
      </c>
      <c r="L6" s="21" t="s">
        <v>24</v>
      </c>
    </row>
    <row r="7" spans="1:14" s="16" customFormat="1" ht="69.75" customHeight="1" thickTop="1">
      <c r="A7" s="31"/>
      <c r="B7" s="50"/>
      <c r="C7" s="32"/>
      <c r="D7" s="49"/>
      <c r="E7" s="34"/>
      <c r="F7" s="34"/>
      <c r="G7" s="33"/>
      <c r="H7" s="55"/>
      <c r="I7" s="55"/>
      <c r="J7" s="44"/>
      <c r="K7" s="45"/>
      <c r="L7" s="46"/>
      <c r="M7" s="25"/>
      <c r="N7" s="23"/>
    </row>
    <row r="8" spans="1:14" ht="28.5" thickBot="1">
      <c r="A8" s="76" t="s">
        <v>29</v>
      </c>
      <c r="B8" s="77"/>
      <c r="C8" s="28"/>
      <c r="D8" s="27"/>
      <c r="E8" s="29"/>
      <c r="F8" s="29"/>
      <c r="G8" s="47"/>
      <c r="H8" s="30"/>
      <c r="I8" s="30"/>
      <c r="J8" s="30"/>
      <c r="K8" s="30"/>
      <c r="L8" s="48"/>
      <c r="M8" s="25"/>
      <c r="N8" s="24"/>
    </row>
    <row r="9" spans="5:10" ht="12.75">
      <c r="E9" s="11"/>
      <c r="F9" s="11"/>
      <c r="G9" s="12"/>
      <c r="H9" s="11"/>
      <c r="I9" s="12"/>
      <c r="J9" s="12"/>
    </row>
    <row r="10" spans="5:8" ht="13.5" thickBot="1">
      <c r="E10" s="11"/>
      <c r="F10" s="11"/>
      <c r="H10" s="11"/>
    </row>
    <row r="11" spans="1:12" ht="45" customHeight="1" thickBot="1">
      <c r="A11" s="38" t="s">
        <v>15</v>
      </c>
      <c r="B11" s="39"/>
      <c r="C11" s="39"/>
      <c r="D11" s="39"/>
      <c r="E11" s="40"/>
      <c r="F11" s="40"/>
      <c r="G11" s="41"/>
      <c r="H11" s="42"/>
      <c r="I11" s="78">
        <v>120000</v>
      </c>
      <c r="J11" s="78"/>
      <c r="K11" s="78"/>
      <c r="L11" s="43"/>
    </row>
    <row r="12" spans="5:8" ht="12.75">
      <c r="E12" s="11"/>
      <c r="F12" s="11"/>
      <c r="H12" s="11"/>
    </row>
  </sheetData>
  <autoFilter ref="A6:L8"/>
  <mergeCells count="11">
    <mergeCell ref="A1:J1"/>
    <mergeCell ref="A4:C4"/>
    <mergeCell ref="A2:O2"/>
    <mergeCell ref="E3:G3"/>
    <mergeCell ref="H3:I3"/>
    <mergeCell ref="I4:J4"/>
    <mergeCell ref="K1:L1"/>
    <mergeCell ref="A8:B8"/>
    <mergeCell ref="I11:K11"/>
    <mergeCell ref="A3:C3"/>
    <mergeCell ref="F4:G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5" r:id="rId1"/>
  <headerFooter alignWithMargins="0">
    <oddHeader>&amp;C&amp;A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view="pageBreakPreview" zoomScale="55" zoomScaleNormal="71" zoomScaleSheetLayoutView="55" workbookViewId="0" topLeftCell="A1">
      <selection activeCell="D6" sqref="D6"/>
    </sheetView>
  </sheetViews>
  <sheetFormatPr defaultColWidth="9.00390625" defaultRowHeight="12.75"/>
  <cols>
    <col min="1" max="1" width="17.25390625" style="3" customWidth="1"/>
    <col min="2" max="2" width="42.375" style="2" customWidth="1"/>
    <col min="3" max="3" width="21.125" style="2" customWidth="1"/>
    <col min="4" max="4" width="72.75390625" style="2" customWidth="1"/>
    <col min="5" max="6" width="11.125" style="13" customWidth="1"/>
    <col min="7" max="7" width="13.875" style="60" customWidth="1"/>
    <col min="8" max="8" width="27.875" style="13" customWidth="1"/>
    <col min="9" max="9" width="24.875" style="9" customWidth="1"/>
    <col min="10" max="10" width="23.875" style="9" customWidth="1"/>
    <col min="11" max="11" width="25.125" style="1" customWidth="1"/>
    <col min="12" max="12" width="19.25390625" style="1" customWidth="1"/>
    <col min="13" max="16384" width="9.125" style="1" customWidth="1"/>
  </cols>
  <sheetData>
    <row r="1" spans="1:15" s="7" customFormat="1" ht="60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3" t="s">
        <v>16</v>
      </c>
      <c r="L1" s="84"/>
      <c r="M1" s="35"/>
      <c r="N1" s="35"/>
      <c r="O1" s="35"/>
    </row>
    <row r="2" spans="1:15" s="36" customFormat="1" ht="52.5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7" customFormat="1" ht="51" customHeight="1">
      <c r="A3" s="79" t="s">
        <v>3</v>
      </c>
      <c r="B3" s="79"/>
      <c r="C3" s="79"/>
      <c r="D3" s="10" t="s">
        <v>0</v>
      </c>
      <c r="E3" s="80">
        <v>250000</v>
      </c>
      <c r="F3" s="80">
        <v>800000</v>
      </c>
      <c r="G3" s="80"/>
      <c r="H3" s="80"/>
      <c r="I3" s="80"/>
      <c r="J3" s="17"/>
      <c r="K3" s="15"/>
      <c r="L3" s="10"/>
      <c r="M3" s="10"/>
      <c r="N3" s="23"/>
      <c r="O3" s="10"/>
    </row>
    <row r="4" spans="1:10" s="7" customFormat="1" ht="23.25" customHeight="1">
      <c r="A4" s="82"/>
      <c r="B4" s="82"/>
      <c r="C4" s="82"/>
      <c r="D4" s="10" t="s">
        <v>1</v>
      </c>
      <c r="E4" s="10"/>
      <c r="F4" s="80">
        <v>50000</v>
      </c>
      <c r="G4" s="80"/>
      <c r="H4" s="37" t="s">
        <v>2</v>
      </c>
      <c r="I4" s="80">
        <v>200000</v>
      </c>
      <c r="J4" s="80"/>
    </row>
    <row r="5" spans="1:10" s="5" customFormat="1" ht="39.75" customHeight="1" thickBot="1">
      <c r="A5" s="14"/>
      <c r="B5" s="4"/>
      <c r="C5" s="4"/>
      <c r="D5" s="4"/>
      <c r="E5" s="8"/>
      <c r="F5" s="8"/>
      <c r="G5" s="56"/>
      <c r="H5" s="8"/>
      <c r="I5" s="6"/>
      <c r="J5" s="6"/>
    </row>
    <row r="6" spans="1:12" s="5" customFormat="1" ht="182.25" customHeight="1" thickBot="1">
      <c r="A6" s="18" t="s">
        <v>7</v>
      </c>
      <c r="B6" s="19" t="s">
        <v>5</v>
      </c>
      <c r="C6" s="19" t="s">
        <v>6</v>
      </c>
      <c r="D6" s="19" t="s">
        <v>4</v>
      </c>
      <c r="E6" s="22" t="s">
        <v>11</v>
      </c>
      <c r="F6" s="22" t="s">
        <v>14</v>
      </c>
      <c r="G6" s="22" t="s">
        <v>12</v>
      </c>
      <c r="H6" s="20" t="s">
        <v>9</v>
      </c>
      <c r="I6" s="20" t="s">
        <v>25</v>
      </c>
      <c r="J6" s="20" t="s">
        <v>10</v>
      </c>
      <c r="K6" s="20" t="s">
        <v>23</v>
      </c>
      <c r="L6" s="21" t="s">
        <v>35</v>
      </c>
    </row>
    <row r="7" spans="1:14" s="16" customFormat="1" ht="69.75" customHeight="1" thickBot="1" thickTop="1">
      <c r="A7" s="65" t="s">
        <v>32</v>
      </c>
      <c r="B7" s="66" t="s">
        <v>33</v>
      </c>
      <c r="C7" s="67" t="s">
        <v>19</v>
      </c>
      <c r="D7" s="74" t="s">
        <v>34</v>
      </c>
      <c r="E7" s="68" t="s">
        <v>22</v>
      </c>
      <c r="F7" s="68" t="s">
        <v>2</v>
      </c>
      <c r="G7" s="69" t="s">
        <v>2</v>
      </c>
      <c r="H7" s="70">
        <v>1890000</v>
      </c>
      <c r="I7" s="70">
        <v>300000</v>
      </c>
      <c r="J7" s="71">
        <v>0</v>
      </c>
      <c r="K7" s="72">
        <v>0</v>
      </c>
      <c r="L7" s="73">
        <v>0</v>
      </c>
      <c r="M7" s="25"/>
      <c r="N7" s="23"/>
    </row>
    <row r="8" spans="1:14" ht="29.25" thickBot="1" thickTop="1">
      <c r="A8" s="62" t="s">
        <v>8</v>
      </c>
      <c r="B8" s="63" t="s">
        <v>31</v>
      </c>
      <c r="C8" s="64"/>
      <c r="D8" s="63" t="s">
        <v>13</v>
      </c>
      <c r="E8" s="29">
        <v>1</v>
      </c>
      <c r="F8" s="29"/>
      <c r="G8" s="58"/>
      <c r="H8" s="30">
        <f>SUM(H7:H7)</f>
        <v>1890000</v>
      </c>
      <c r="I8" s="30">
        <f>SUM(I7:I7)</f>
        <v>300000</v>
      </c>
      <c r="J8" s="30">
        <f>SUM(J7:J7)</f>
        <v>0</v>
      </c>
      <c r="K8" s="30">
        <f>SUM(K7:K7)</f>
        <v>0</v>
      </c>
      <c r="L8" s="48"/>
      <c r="M8" s="25"/>
      <c r="N8" s="24"/>
    </row>
    <row r="9" spans="5:10" ht="12.75">
      <c r="E9" s="11"/>
      <c r="F9" s="11"/>
      <c r="G9" s="59"/>
      <c r="H9" s="11"/>
      <c r="I9" s="12"/>
      <c r="J9" s="12"/>
    </row>
    <row r="10" spans="5:8" ht="13.5" thickBot="1">
      <c r="E10" s="11"/>
      <c r="F10" s="11"/>
      <c r="H10" s="11"/>
    </row>
    <row r="11" spans="1:12" ht="45" customHeight="1" thickBot="1">
      <c r="A11" s="38" t="s">
        <v>20</v>
      </c>
      <c r="B11" s="39"/>
      <c r="C11" s="39"/>
      <c r="D11" s="39"/>
      <c r="E11" s="40"/>
      <c r="F11" s="40"/>
      <c r="G11" s="61"/>
      <c r="H11" s="42"/>
      <c r="I11" s="78">
        <v>250000</v>
      </c>
      <c r="J11" s="78"/>
      <c r="K11" s="78"/>
      <c r="L11" s="43"/>
    </row>
    <row r="12" spans="5:8" ht="12.75">
      <c r="E12" s="11"/>
      <c r="F12" s="11"/>
      <c r="H12" s="11"/>
    </row>
  </sheetData>
  <autoFilter ref="A6:L8"/>
  <mergeCells count="10">
    <mergeCell ref="I11:K11"/>
    <mergeCell ref="A3:C3"/>
    <mergeCell ref="F4:G4"/>
    <mergeCell ref="A1:J1"/>
    <mergeCell ref="A4:C4"/>
    <mergeCell ref="A2:O2"/>
    <mergeCell ref="E3:G3"/>
    <mergeCell ref="H3:I3"/>
    <mergeCell ref="I4:J4"/>
    <mergeCell ref="K1:L1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5" r:id="rId1"/>
  <headerFooter alignWithMargins="0">
    <oddHeader>&amp;C&amp;A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="55" zoomScaleNormal="71" zoomScaleSheetLayoutView="55" workbookViewId="0" topLeftCell="A1">
      <selection activeCell="J16" sqref="J16"/>
    </sheetView>
  </sheetViews>
  <sheetFormatPr defaultColWidth="9.00390625" defaultRowHeight="12.75"/>
  <cols>
    <col min="1" max="1" width="17.25390625" style="3" customWidth="1"/>
    <col min="2" max="2" width="42.375" style="2" customWidth="1"/>
    <col min="3" max="3" width="21.125" style="2" customWidth="1"/>
    <col min="4" max="4" width="72.75390625" style="2" customWidth="1"/>
    <col min="5" max="6" width="11.125" style="13" customWidth="1"/>
    <col min="7" max="7" width="13.875" style="60" customWidth="1"/>
    <col min="8" max="8" width="27.875" style="13" customWidth="1"/>
    <col min="9" max="9" width="24.875" style="9" customWidth="1"/>
    <col min="10" max="10" width="23.875" style="9" customWidth="1"/>
    <col min="11" max="11" width="25.125" style="1" customWidth="1"/>
    <col min="12" max="12" width="19.25390625" style="1" customWidth="1"/>
    <col min="13" max="16384" width="9.125" style="1" customWidth="1"/>
  </cols>
  <sheetData>
    <row r="1" spans="1:15" s="7" customFormat="1" ht="60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3" t="s">
        <v>21</v>
      </c>
      <c r="L1" s="84"/>
      <c r="M1" s="35"/>
      <c r="N1" s="35"/>
      <c r="O1" s="35"/>
    </row>
    <row r="2" spans="1:15" s="36" customFormat="1" ht="52.5">
      <c r="A2" s="79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7" customFormat="1" ht="51" customHeight="1">
      <c r="A3" s="79" t="s">
        <v>3</v>
      </c>
      <c r="B3" s="79"/>
      <c r="C3" s="79"/>
      <c r="D3" s="10" t="s">
        <v>0</v>
      </c>
      <c r="E3" s="80">
        <v>160000</v>
      </c>
      <c r="F3" s="80">
        <v>800000</v>
      </c>
      <c r="G3" s="80"/>
      <c r="H3" s="80"/>
      <c r="I3" s="80"/>
      <c r="J3" s="17"/>
      <c r="K3" s="15"/>
      <c r="L3" s="10"/>
      <c r="M3" s="10"/>
      <c r="N3" s="23"/>
      <c r="O3" s="10"/>
    </row>
    <row r="4" spans="1:10" s="7" customFormat="1" ht="23.25" customHeight="1">
      <c r="A4" s="82"/>
      <c r="B4" s="82"/>
      <c r="C4" s="82"/>
      <c r="D4" s="10" t="s">
        <v>1</v>
      </c>
      <c r="E4" s="10"/>
      <c r="F4" s="80">
        <v>20000</v>
      </c>
      <c r="G4" s="80"/>
      <c r="H4" s="37" t="s">
        <v>2</v>
      </c>
      <c r="I4" s="80">
        <v>50000</v>
      </c>
      <c r="J4" s="80"/>
    </row>
    <row r="5" spans="1:10" s="5" customFormat="1" ht="39.75" customHeight="1" thickBot="1">
      <c r="A5" s="14"/>
      <c r="B5" s="4"/>
      <c r="C5" s="4"/>
      <c r="D5" s="4"/>
      <c r="E5" s="8"/>
      <c r="F5" s="8"/>
      <c r="G5" s="56"/>
      <c r="H5" s="8"/>
      <c r="I5" s="6"/>
      <c r="J5" s="6"/>
    </row>
    <row r="6" spans="1:12" s="5" customFormat="1" ht="182.25" customHeight="1" thickBot="1">
      <c r="A6" s="18" t="s">
        <v>7</v>
      </c>
      <c r="B6" s="19" t="s">
        <v>5</v>
      </c>
      <c r="C6" s="19" t="s">
        <v>6</v>
      </c>
      <c r="D6" s="19" t="s">
        <v>4</v>
      </c>
      <c r="E6" s="22" t="s">
        <v>11</v>
      </c>
      <c r="F6" s="22" t="s">
        <v>14</v>
      </c>
      <c r="G6" s="22" t="s">
        <v>12</v>
      </c>
      <c r="H6" s="20" t="s">
        <v>9</v>
      </c>
      <c r="I6" s="20" t="s">
        <v>25</v>
      </c>
      <c r="J6" s="20" t="s">
        <v>10</v>
      </c>
      <c r="K6" s="20" t="s">
        <v>23</v>
      </c>
      <c r="L6" s="21" t="s">
        <v>24</v>
      </c>
    </row>
    <row r="7" spans="1:14" s="16" customFormat="1" ht="74.25" customHeight="1" thickTop="1">
      <c r="A7" s="31" t="s">
        <v>37</v>
      </c>
      <c r="B7" s="50" t="s">
        <v>40</v>
      </c>
      <c r="C7" s="32" t="s">
        <v>18</v>
      </c>
      <c r="D7" s="49" t="s">
        <v>43</v>
      </c>
      <c r="E7" s="51" t="s">
        <v>2</v>
      </c>
      <c r="F7" s="51">
        <f>-E6:E7+F6:F8</f>
        <v>0</v>
      </c>
      <c r="G7" s="57">
        <v>87.2</v>
      </c>
      <c r="H7" s="52">
        <v>38000</v>
      </c>
      <c r="I7" s="52">
        <v>30400</v>
      </c>
      <c r="J7" s="52">
        <v>38000</v>
      </c>
      <c r="K7" s="53">
        <v>30400</v>
      </c>
      <c r="L7" s="54">
        <f>K7/J7</f>
        <v>0.8</v>
      </c>
      <c r="M7" s="25"/>
      <c r="N7" s="23"/>
    </row>
    <row r="8" spans="1:14" s="16" customFormat="1" ht="69.75" customHeight="1">
      <c r="A8" s="31" t="s">
        <v>38</v>
      </c>
      <c r="B8" s="50" t="s">
        <v>41</v>
      </c>
      <c r="C8" s="32" t="s">
        <v>42</v>
      </c>
      <c r="D8" s="49" t="s">
        <v>44</v>
      </c>
      <c r="E8" s="51" t="s">
        <v>2</v>
      </c>
      <c r="F8" s="51">
        <f>-E7:E8+F7:F9</f>
        <v>0</v>
      </c>
      <c r="G8" s="57">
        <v>87.8</v>
      </c>
      <c r="H8" s="52">
        <v>118000</v>
      </c>
      <c r="I8" s="52">
        <v>50000</v>
      </c>
      <c r="J8" s="52">
        <v>118000</v>
      </c>
      <c r="K8" s="53">
        <v>50000</v>
      </c>
      <c r="L8" s="54">
        <f>K8/J8</f>
        <v>0.423728813559322</v>
      </c>
      <c r="M8" s="25"/>
      <c r="N8" s="23"/>
    </row>
    <row r="9" spans="1:14" s="16" customFormat="1" ht="69.75" customHeight="1">
      <c r="A9" s="31" t="s">
        <v>39</v>
      </c>
      <c r="B9" s="50" t="s">
        <v>41</v>
      </c>
      <c r="C9" s="32" t="s">
        <v>42</v>
      </c>
      <c r="D9" s="49" t="s">
        <v>45</v>
      </c>
      <c r="E9" s="51">
        <f>-D8:D9+E8:E10</f>
        <v>0</v>
      </c>
      <c r="F9" s="51" t="s">
        <v>2</v>
      </c>
      <c r="G9" s="75">
        <v>78.3</v>
      </c>
      <c r="H9" s="52">
        <v>185000</v>
      </c>
      <c r="I9" s="52">
        <v>50000</v>
      </c>
      <c r="J9" s="52">
        <v>185000</v>
      </c>
      <c r="K9" s="53">
        <v>50000</v>
      </c>
      <c r="L9" s="54">
        <f>K9/J9</f>
        <v>0.2702702702702703</v>
      </c>
      <c r="M9" s="25"/>
      <c r="N9" s="23"/>
    </row>
    <row r="10" spans="1:14" ht="28.5" thickBot="1">
      <c r="A10" s="26" t="s">
        <v>8</v>
      </c>
      <c r="B10" s="27" t="s">
        <v>27</v>
      </c>
      <c r="C10" s="28"/>
      <c r="D10" s="27" t="s">
        <v>13</v>
      </c>
      <c r="E10" s="29">
        <v>0</v>
      </c>
      <c r="F10" s="29">
        <v>0</v>
      </c>
      <c r="G10" s="58"/>
      <c r="H10" s="30">
        <f>SUM(H7:H9)</f>
        <v>341000</v>
      </c>
      <c r="I10" s="30">
        <f>SUM(I7:I9)</f>
        <v>130400</v>
      </c>
      <c r="J10" s="30">
        <f>SUM(J7:J9)</f>
        <v>341000</v>
      </c>
      <c r="K10" s="30">
        <f>SUM(K7:K9)</f>
        <v>130400</v>
      </c>
      <c r="L10" s="48">
        <f>K10/J10</f>
        <v>0.3824046920821114</v>
      </c>
      <c r="M10" s="25"/>
      <c r="N10" s="24"/>
    </row>
    <row r="11" spans="5:10" ht="12.75">
      <c r="E11" s="11"/>
      <c r="F11" s="11"/>
      <c r="G11" s="59"/>
      <c r="H11" s="11"/>
      <c r="I11" s="12"/>
      <c r="J11" s="12"/>
    </row>
    <row r="12" spans="5:8" ht="13.5" thickBot="1">
      <c r="E12" s="11"/>
      <c r="F12" s="11"/>
      <c r="H12" s="11"/>
    </row>
    <row r="13" spans="1:12" ht="45" customHeight="1" thickBot="1">
      <c r="A13" s="38" t="s">
        <v>46</v>
      </c>
      <c r="B13" s="39"/>
      <c r="C13" s="39"/>
      <c r="D13" s="39"/>
      <c r="E13" s="40"/>
      <c r="F13" s="40"/>
      <c r="G13" s="61"/>
      <c r="H13" s="42"/>
      <c r="I13" s="78">
        <v>29600</v>
      </c>
      <c r="J13" s="78"/>
      <c r="K13" s="78"/>
      <c r="L13" s="43"/>
    </row>
    <row r="14" spans="5:8" ht="12.75">
      <c r="E14" s="11"/>
      <c r="F14" s="11"/>
      <c r="H14" s="11"/>
    </row>
  </sheetData>
  <autoFilter ref="A6:L10"/>
  <mergeCells count="10">
    <mergeCell ref="I13:K13"/>
    <mergeCell ref="A3:C3"/>
    <mergeCell ref="F4:G4"/>
    <mergeCell ref="A1:J1"/>
    <mergeCell ref="A4:C4"/>
    <mergeCell ref="A2:O2"/>
    <mergeCell ref="E3:G3"/>
    <mergeCell ref="H3:I3"/>
    <mergeCell ref="I4:J4"/>
    <mergeCell ref="K1:L1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5" r:id="rId1"/>
  <headerFooter alignWithMargins="0">
    <oddHeader>&amp;C&amp;A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Myslivcová</cp:lastModifiedBy>
  <cp:lastPrinted>2007-02-19T15:51:54Z</cp:lastPrinted>
  <dcterms:created xsi:type="dcterms:W3CDTF">2006-01-25T13:32:26Z</dcterms:created>
  <dcterms:modified xsi:type="dcterms:W3CDTF">2007-10-19T12:06:02Z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