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tabRatio="1000" activeTab="0"/>
  </bookViews>
  <sheets>
    <sheet name="kultura 1.výzva,5712" sheetId="1" r:id="rId1"/>
    <sheet name="kultura 1.výzva,5713" sheetId="2" r:id="rId2"/>
    <sheet name="kultura 2.výzva,5711  " sheetId="3" r:id="rId3"/>
    <sheet name="kultura 2.výzva,5712" sheetId="4" r:id="rId4"/>
    <sheet name="kultura 2.výzva,5713" sheetId="5" r:id="rId5"/>
    <sheet name="kultura 2.výzva,5714" sheetId="6" r:id="rId6"/>
    <sheet name="kultura 3.výzva,5714 " sheetId="7" r:id="rId7"/>
    <sheet name="List2" sheetId="8" r:id="rId8"/>
    <sheet name="List3" sheetId="9" r:id="rId9"/>
  </sheets>
  <definedNames/>
  <calcPr fullCalcOnLoad="1"/>
</workbook>
</file>

<file path=xl/sharedStrings.xml><?xml version="1.0" encoding="utf-8"?>
<sst xmlns="http://schemas.openxmlformats.org/spreadsheetml/2006/main" count="293" uniqueCount="166">
  <si>
    <t>kultura II.výzva</t>
  </si>
  <si>
    <t>OS Prácheň</t>
  </si>
  <si>
    <t>Sdružení pro obnovu Řepice a okolí</t>
  </si>
  <si>
    <t>Pod čarou</t>
  </si>
  <si>
    <t xml:space="preserve">opatření č.3 </t>
  </si>
  <si>
    <t>Léto na voru</t>
  </si>
  <si>
    <t>žadatel</t>
  </si>
  <si>
    <t>akce</t>
  </si>
  <si>
    <t>kultura I.výzva</t>
  </si>
  <si>
    <t>§ 3319</t>
  </si>
  <si>
    <t xml:space="preserve">opatření č.1 </t>
  </si>
  <si>
    <t>Fotoklub Písek</t>
  </si>
  <si>
    <t>časopis Tyláček</t>
  </si>
  <si>
    <t>Celkem</t>
  </si>
  <si>
    <t>Volnočasové aktivity</t>
  </si>
  <si>
    <t>AVANT Promotion, s.r.o.</t>
  </si>
  <si>
    <t>Občanské sdružení Pod čarou</t>
  </si>
  <si>
    <t>Dům dětí a mládeže</t>
  </si>
  <si>
    <t>Centrum kultury Písek o.p.s.</t>
  </si>
  <si>
    <t>Robin Mikušiak</t>
  </si>
  <si>
    <t>Sand festival</t>
  </si>
  <si>
    <t>Malé mažoretky Písek</t>
  </si>
  <si>
    <t>Taneční centrum Z.I.P. Písek</t>
  </si>
  <si>
    <t>OS přátel mateřského centra</t>
  </si>
  <si>
    <t>Písecký pěvecký sbor</t>
  </si>
  <si>
    <t>Příspěvek na činnost</t>
  </si>
  <si>
    <t xml:space="preserve">opatření č.2 </t>
  </si>
  <si>
    <t>opatření č.3</t>
  </si>
  <si>
    <t>vráceno</t>
  </si>
  <si>
    <t>pol.</t>
  </si>
  <si>
    <t>schválený</t>
  </si>
  <si>
    <t>Celk. přísp.</t>
  </si>
  <si>
    <t xml:space="preserve">vyplaceno </t>
  </si>
  <si>
    <t>smluvní</t>
  </si>
  <si>
    <t>doplat. 15%</t>
  </si>
  <si>
    <t>Dle předloženého vyúčt.</t>
  </si>
  <si>
    <t>doplaceno</t>
  </si>
  <si>
    <t xml:space="preserve">Celkem vyplaceno </t>
  </si>
  <si>
    <t>Celkem vyplaceno</t>
  </si>
  <si>
    <t>centrum kultury</t>
  </si>
  <si>
    <t>Grantový program na podporu kultury - rok 2007</t>
  </si>
  <si>
    <t>org. 5712</t>
  </si>
  <si>
    <t>Horizont, o.s.</t>
  </si>
  <si>
    <t>Mažor.školička I.Holasové Goods D.</t>
  </si>
  <si>
    <t>Mažoretky Písek</t>
  </si>
  <si>
    <t>Občanské sdružení Prácheň</t>
  </si>
  <si>
    <t>Sdružení dechová hudba</t>
  </si>
  <si>
    <t>TCS LOUISIANA</t>
  </si>
  <si>
    <t>TJ Sokol-loutkový spolek</t>
  </si>
  <si>
    <t>Základní škola J.K.Tyla a MŠ Písek</t>
  </si>
  <si>
    <t>Arkáda-sociálně psycholog.centrum</t>
  </si>
  <si>
    <t>Centrum kultury</t>
  </si>
  <si>
    <t>Folklorní soubor Písečan</t>
  </si>
  <si>
    <t>Kultura mladých mladým</t>
  </si>
  <si>
    <t>Fotografický rok 2007</t>
  </si>
  <si>
    <t>Slunce svítí všem</t>
  </si>
  <si>
    <t>Činnost 2007</t>
  </si>
  <si>
    <t>Prácheňská scéna 2007</t>
  </si>
  <si>
    <t>"A je to"</t>
  </si>
  <si>
    <t>30.výročí činnosti souboru</t>
  </si>
  <si>
    <t>Divadelní soubor  Copánek</t>
  </si>
  <si>
    <t>Písecký voříšek 2007</t>
  </si>
  <si>
    <t>Umělecké sdružení ARTES</t>
  </si>
  <si>
    <t>TCS Louisianna</t>
  </si>
  <si>
    <t>AVANT promotion s.r.o.</t>
  </si>
  <si>
    <t>TJ Hradiště</t>
  </si>
  <si>
    <t>P.Bureš WAKE FOREST</t>
  </si>
  <si>
    <t>Centrum kultury o.p.s.</t>
  </si>
  <si>
    <t>Sladovna Písek o.p.s.</t>
  </si>
  <si>
    <t>Victoria production s.r.o.</t>
  </si>
  <si>
    <t>Jiří Klokočka</t>
  </si>
  <si>
    <t>CG 1 Invest</t>
  </si>
  <si>
    <t>Taneční centrum Z.I.P.</t>
  </si>
  <si>
    <t>PRAAM spol.s.r.o.</t>
  </si>
  <si>
    <t>Agentura LIVE</t>
  </si>
  <si>
    <t>Mažoretky Písek doma</t>
  </si>
  <si>
    <t>Písecký majáles 2006</t>
  </si>
  <si>
    <t>Společné plakáty kultura v Písku</t>
  </si>
  <si>
    <t>Král bílé stopy 2007</t>
  </si>
  <si>
    <t>Velká mikulášská nadílka</t>
  </si>
  <si>
    <t>Písek - City of Dance</t>
  </si>
  <si>
    <t>RW Cafe - kulturní cykly 2007</t>
  </si>
  <si>
    <t>Setkání na ostrově</t>
  </si>
  <si>
    <t>org. 5713</t>
  </si>
  <si>
    <t>Elim,křesť.sp.pro ev.a diakonii Písek</t>
  </si>
  <si>
    <t>OS DS Prácheň.scéna v Písku</t>
  </si>
  <si>
    <t>Pionýrs.sk.Tábornický klub Písek</t>
  </si>
  <si>
    <t xml:space="preserve">Sdruž.rod.žáků a přát.ZŠ J.K.Tyla </t>
  </si>
  <si>
    <t>Sdruž.rod.a přát.Svob.waldorf.školy</t>
  </si>
  <si>
    <t>Spol.pro česko-něm.spolupráci</t>
  </si>
  <si>
    <t>Zákl.kynol.org.č.471, Písek</t>
  </si>
  <si>
    <t>Koncert skupiny Tleskač</t>
  </si>
  <si>
    <t>IV.mez.setkání harmonikářů</t>
  </si>
  <si>
    <t>Otevřené mist.ČR v cloggingu</t>
  </si>
  <si>
    <t>Činnost folkl.soub.Písečan</t>
  </si>
  <si>
    <t>Činnost v roce 2007</t>
  </si>
  <si>
    <t>Mažoretky  v Bayreuthu 2007</t>
  </si>
  <si>
    <t>Mažoretky - činnost 2007</t>
  </si>
  <si>
    <t>Poss pís.-podv.nejen pro sen.</t>
  </si>
  <si>
    <t xml:space="preserve">Celoroč.nabídka volnočas.akt. </t>
  </si>
  <si>
    <t>Kult.aktivity pro děti a rodiče</t>
  </si>
  <si>
    <t xml:space="preserve">Rozvoj a čin. dechové hudby </t>
  </si>
  <si>
    <t xml:space="preserve">Výmě.výst.výtvar.Pís.Wetzlar </t>
  </si>
  <si>
    <t>Kult.pozn.pobyt ve Wetzlaru</t>
  </si>
  <si>
    <t>ZIPácká činnost  I.pololetí</t>
  </si>
  <si>
    <t xml:space="preserve">Činnost loutkového spolku </t>
  </si>
  <si>
    <t>Vánoční koncert ZŠ J.K.Tyla</t>
  </si>
  <si>
    <t xml:space="preserve">Muzikál "O kočičím zpívání" </t>
  </si>
  <si>
    <t>Sdruž.písecký komor.orchestr</t>
  </si>
  <si>
    <t>Činnost sdružení v roce 2007</t>
  </si>
  <si>
    <t xml:space="preserve">Audiovizuální cyklus Písek </t>
  </si>
  <si>
    <t>Písecké dupání 2007</t>
  </si>
  <si>
    <t xml:space="preserve">Czech promotion 07 </t>
  </si>
  <si>
    <t>Vys.videoupoutávek a rekl.spotů</t>
  </si>
  <si>
    <t>Šrámkův Písek 46. Ročník</t>
  </si>
  <si>
    <t>Hudeb.a divad.léto Na Ptáčkovně</t>
  </si>
  <si>
    <t>Pravidelná nabídka kult.akcí 2007</t>
  </si>
  <si>
    <t>Talent Písecka 2007</t>
  </si>
  <si>
    <t>není smlouvy</t>
  </si>
  <si>
    <t>org. 5711</t>
  </si>
  <si>
    <t>Prácheňské muzeum Písek</t>
  </si>
  <si>
    <t>OS Pod čarou</t>
  </si>
  <si>
    <t>Regio Písek o.p.s.</t>
  </si>
  <si>
    <t>Sdružení Písecký komorní orchestr</t>
  </si>
  <si>
    <t>Sdružená obec baráčníků VITORAZ</t>
  </si>
  <si>
    <t>Taneční soubor Z.I.P.</t>
  </si>
  <si>
    <t>Týden duševního zdraví 2007</t>
  </si>
  <si>
    <t>Písecký advent 2007</t>
  </si>
  <si>
    <t>Advent 2007</t>
  </si>
  <si>
    <t>Neckiáda a drakiáda</t>
  </si>
  <si>
    <t>Město plné pohádek</t>
  </si>
  <si>
    <t>Židovské dny 2007</t>
  </si>
  <si>
    <t>Adventní chrámový koncert</t>
  </si>
  <si>
    <t>A je to - zájmový klub</t>
  </si>
  <si>
    <t>Czech Promotion 07</t>
  </si>
  <si>
    <t>Dramaturg.propojení domácí hudební scény a World Music</t>
  </si>
  <si>
    <t>Cestou do Sladovny</t>
  </si>
  <si>
    <t>Obchodní akademie a Jazyková škola</t>
  </si>
  <si>
    <t>100 let Obch.akademie</t>
  </si>
  <si>
    <t>Arkáda-sociálně psychologi.centrum</t>
  </si>
  <si>
    <t>OS Divadelní spol. Prácheňská scéna</t>
  </si>
  <si>
    <t xml:space="preserve">Sdruž.rod.a přát.Svob.wald. školy  </t>
  </si>
  <si>
    <t>Spol. pro česko-něm.spolupráci Písek</t>
  </si>
  <si>
    <t>Spol.pro dobré souž.česky a něm. hovořících zemí a občanů</t>
  </si>
  <si>
    <t>Pionýrská skup.Tábornický klub Písek</t>
  </si>
  <si>
    <t xml:space="preserve">Česká bible v průběhu století </t>
  </si>
  <si>
    <t>Jana Fernandes - ilust.a kniha</t>
  </si>
  <si>
    <t>Činnost PIKA- II.polovině 2007</t>
  </si>
  <si>
    <t>Zapomenuté písecké osob.</t>
  </si>
  <si>
    <t xml:space="preserve">Činnost sdružení VITORAZ  </t>
  </si>
  <si>
    <t>Organizace 2.Duhové divadlo</t>
  </si>
  <si>
    <t xml:space="preserve">Kultur.výměna Písek-Wetzlar </t>
  </si>
  <si>
    <t xml:space="preserve">Kultura JČ,kraje Klostermanna </t>
  </si>
  <si>
    <t>ZIPácká činnost 2007-II.pol.</t>
  </si>
  <si>
    <t>Infrastruktura kultury</t>
  </si>
  <si>
    <t>Galerie Radost na tvrzi Klokočín</t>
  </si>
  <si>
    <t>Doplnění odpočinkové zony</t>
  </si>
  <si>
    <t>Pod čarou - vyúč. 30.4.08</t>
  </si>
  <si>
    <t>č.</t>
  </si>
  <si>
    <t>alokace</t>
  </si>
  <si>
    <t xml:space="preserve"> </t>
  </si>
  <si>
    <t xml:space="preserve">opatření č.4 </t>
  </si>
  <si>
    <t>org. 5714</t>
  </si>
  <si>
    <t>Agentura T.F.C. s.r.o.</t>
  </si>
  <si>
    <t>Městská slavnost 2008</t>
  </si>
  <si>
    <t>nebyla doručena žádná žádost o příspěvek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</si>
</sst>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44" fontId="1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43" fontId="1" fillId="0" borderId="3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0" fillId="0" borderId="3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1" xfId="0" applyNumberFormat="1" applyFont="1" applyBorder="1" applyAlignment="1">
      <alignment/>
    </xf>
    <xf numFmtId="44" fontId="0" fillId="0" borderId="7" xfId="0" applyNumberFormat="1" applyFont="1" applyBorder="1" applyAlignment="1">
      <alignment/>
    </xf>
    <xf numFmtId="44" fontId="0" fillId="0" borderId="3" xfId="0" applyNumberFormat="1" applyFont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9" fontId="3" fillId="2" borderId="15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164" fontId="10" fillId="2" borderId="3" xfId="1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44" fontId="1" fillId="2" borderId="21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1" fillId="0" borderId="23" xfId="0" applyFont="1" applyBorder="1" applyAlignment="1">
      <alignment/>
    </xf>
    <xf numFmtId="44" fontId="0" fillId="2" borderId="21" xfId="0" applyNumberFormat="1" applyFill="1" applyBorder="1" applyAlignment="1">
      <alignment/>
    </xf>
    <xf numFmtId="0" fontId="3" fillId="2" borderId="20" xfId="0" applyFont="1" applyFill="1" applyBorder="1" applyAlignment="1">
      <alignment/>
    </xf>
    <xf numFmtId="44" fontId="0" fillId="0" borderId="2" xfId="0" applyNumberFormat="1" applyFont="1" applyBorder="1" applyAlignment="1">
      <alignment/>
    </xf>
    <xf numFmtId="44" fontId="0" fillId="0" borderId="8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24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13" fillId="2" borderId="3" xfId="18" applyNumberFormat="1" applyFont="1" applyFill="1" applyBorder="1" applyAlignment="1">
      <alignment wrapText="1"/>
    </xf>
    <xf numFmtId="164" fontId="13" fillId="2" borderId="1" xfId="18" applyNumberFormat="1" applyFont="1" applyFill="1" applyBorder="1" applyAlignment="1">
      <alignment wrapText="1"/>
    </xf>
    <xf numFmtId="164" fontId="13" fillId="2" borderId="2" xfId="18" applyNumberFormat="1" applyFont="1" applyFill="1" applyBorder="1" applyAlignment="1">
      <alignment wrapText="1"/>
    </xf>
    <xf numFmtId="164" fontId="13" fillId="2" borderId="25" xfId="18" applyNumberFormat="1" applyFont="1" applyFill="1" applyBorder="1" applyAlignment="1">
      <alignment wrapText="1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0" fontId="0" fillId="0" borderId="22" xfId="0" applyBorder="1" applyAlignment="1">
      <alignment/>
    </xf>
    <xf numFmtId="164" fontId="1" fillId="2" borderId="3" xfId="18" applyNumberFormat="1" applyFont="1" applyFill="1" applyBorder="1" applyAlignment="1">
      <alignment horizontal="center" vertical="center" wrapText="1"/>
    </xf>
    <xf numFmtId="164" fontId="1" fillId="2" borderId="1" xfId="18" applyNumberFormat="1" applyFont="1" applyFill="1" applyBorder="1" applyAlignment="1">
      <alignment horizontal="center" vertical="center" wrapText="1"/>
    </xf>
    <xf numFmtId="164" fontId="1" fillId="2" borderId="25" xfId="18" applyNumberFormat="1" applyFont="1" applyFill="1" applyBorder="1" applyAlignment="1">
      <alignment horizontal="center" vertical="center" wrapText="1"/>
    </xf>
    <xf numFmtId="164" fontId="13" fillId="2" borderId="15" xfId="18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43" fontId="1" fillId="0" borderId="15" xfId="0" applyNumberFormat="1" applyFont="1" applyBorder="1" applyAlignment="1">
      <alignment/>
    </xf>
    <xf numFmtId="44" fontId="0" fillId="0" borderId="15" xfId="0" applyNumberFormat="1" applyBorder="1" applyAlignment="1">
      <alignment/>
    </xf>
    <xf numFmtId="44" fontId="0" fillId="0" borderId="26" xfId="0" applyNumberFormat="1" applyFont="1" applyBorder="1" applyAlignment="1">
      <alignment/>
    </xf>
    <xf numFmtId="43" fontId="1" fillId="0" borderId="25" xfId="0" applyNumberFormat="1" applyFont="1" applyBorder="1" applyAlignment="1">
      <alignment/>
    </xf>
    <xf numFmtId="43" fontId="0" fillId="0" borderId="25" xfId="0" applyNumberFormat="1" applyFont="1" applyBorder="1" applyAlignment="1">
      <alignment/>
    </xf>
    <xf numFmtId="44" fontId="0" fillId="0" borderId="25" xfId="0" applyNumberFormat="1" applyBorder="1" applyAlignment="1">
      <alignment/>
    </xf>
    <xf numFmtId="0" fontId="8" fillId="0" borderId="27" xfId="0" applyFont="1" applyBorder="1" applyAlignment="1">
      <alignment/>
    </xf>
    <xf numFmtId="43" fontId="0" fillId="2" borderId="21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44" fontId="0" fillId="0" borderId="4" xfId="0" applyNumberFormat="1" applyFont="1" applyBorder="1" applyAlignment="1">
      <alignment/>
    </xf>
    <xf numFmtId="0" fontId="0" fillId="0" borderId="28" xfId="0" applyBorder="1" applyAlignment="1">
      <alignment/>
    </xf>
    <xf numFmtId="44" fontId="0" fillId="0" borderId="25" xfId="0" applyNumberFormat="1" applyFont="1" applyBorder="1" applyAlignment="1">
      <alignment/>
    </xf>
    <xf numFmtId="164" fontId="1" fillId="2" borderId="3" xfId="18" applyNumberFormat="1" applyFont="1" applyFill="1" applyBorder="1" applyAlignment="1">
      <alignment wrapText="1"/>
    </xf>
    <xf numFmtId="0" fontId="3" fillId="0" borderId="14" xfId="0" applyFont="1" applyBorder="1" applyAlignment="1">
      <alignment/>
    </xf>
    <xf numFmtId="44" fontId="1" fillId="2" borderId="15" xfId="0" applyNumberFormat="1" applyFont="1" applyFill="1" applyBorder="1" applyAlignment="1">
      <alignment/>
    </xf>
    <xf numFmtId="44" fontId="1" fillId="0" borderId="15" xfId="0" applyNumberFormat="1" applyFont="1" applyBorder="1" applyAlignment="1">
      <alignment/>
    </xf>
    <xf numFmtId="44" fontId="0" fillId="0" borderId="21" xfId="0" applyNumberFormat="1" applyBorder="1" applyAlignment="1">
      <alignment/>
    </xf>
    <xf numFmtId="44" fontId="8" fillId="0" borderId="2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5" xfId="0" applyFont="1" applyBorder="1" applyAlignment="1">
      <alignment/>
    </xf>
    <xf numFmtId="164" fontId="10" fillId="2" borderId="25" xfId="18" applyNumberFormat="1" applyFont="1" applyFill="1" applyBorder="1" applyAlignment="1">
      <alignment horizontal="center" vertical="center" wrapText="1"/>
    </xf>
    <xf numFmtId="44" fontId="1" fillId="0" borderId="25" xfId="0" applyNumberFormat="1" applyFont="1" applyBorder="1" applyAlignment="1">
      <alignment/>
    </xf>
    <xf numFmtId="44" fontId="0" fillId="0" borderId="30" xfId="0" applyNumberFormat="1" applyBorder="1" applyAlignment="1">
      <alignment/>
    </xf>
    <xf numFmtId="164" fontId="1" fillId="2" borderId="1" xfId="18" applyNumberFormat="1" applyFont="1" applyFill="1" applyBorder="1" applyAlignment="1">
      <alignment wrapText="1"/>
    </xf>
    <xf numFmtId="164" fontId="1" fillId="2" borderId="25" xfId="18" applyNumberFormat="1" applyFont="1" applyFill="1" applyBorder="1" applyAlignment="1">
      <alignment wrapText="1"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0" fontId="8" fillId="2" borderId="5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4" fillId="0" borderId="32" xfId="0" applyFont="1" applyFill="1" applyBorder="1" applyAlignment="1">
      <alignment wrapText="1"/>
    </xf>
    <xf numFmtId="0" fontId="14" fillId="2" borderId="32" xfId="0" applyFont="1" applyFill="1" applyBorder="1" applyAlignment="1">
      <alignment wrapText="1"/>
    </xf>
    <xf numFmtId="0" fontId="8" fillId="0" borderId="37" xfId="0" applyFont="1" applyBorder="1" applyAlignment="1">
      <alignment horizontal="left" wrapText="1"/>
    </xf>
    <xf numFmtId="164" fontId="1" fillId="2" borderId="37" xfId="18" applyNumberFormat="1" applyFont="1" applyFill="1" applyBorder="1" applyAlignment="1">
      <alignment wrapText="1"/>
    </xf>
    <xf numFmtId="43" fontId="1" fillId="0" borderId="37" xfId="0" applyNumberFormat="1" applyFont="1" applyFill="1" applyBorder="1" applyAlignment="1">
      <alignment/>
    </xf>
    <xf numFmtId="43" fontId="1" fillId="0" borderId="37" xfId="0" applyNumberFormat="1" applyFont="1" applyBorder="1" applyAlignment="1">
      <alignment/>
    </xf>
    <xf numFmtId="44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8" fillId="2" borderId="1" xfId="0" applyFont="1" applyFill="1" applyBorder="1" applyAlignment="1">
      <alignment horizontal="left" wrapText="1"/>
    </xf>
    <xf numFmtId="43" fontId="1" fillId="2" borderId="1" xfId="0" applyNumberFormat="1" applyFont="1" applyFill="1" applyBorder="1" applyAlignment="1">
      <alignment/>
    </xf>
    <xf numFmtId="43" fontId="0" fillId="2" borderId="1" xfId="0" applyNumberFormat="1" applyFont="1" applyFill="1" applyBorder="1" applyAlignment="1">
      <alignment/>
    </xf>
    <xf numFmtId="44" fontId="0" fillId="2" borderId="1" xfId="0" applyNumberFormat="1" applyFill="1" applyBorder="1" applyAlignment="1">
      <alignment/>
    </xf>
    <xf numFmtId="44" fontId="0" fillId="2" borderId="7" xfId="0" applyNumberForma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3" xfId="0" applyFont="1" applyFill="1" applyBorder="1" applyAlignment="1">
      <alignment horizontal="left" wrapText="1"/>
    </xf>
    <xf numFmtId="43" fontId="1" fillId="2" borderId="3" xfId="0" applyNumberFormat="1" applyFont="1" applyFill="1" applyBorder="1" applyAlignment="1">
      <alignment/>
    </xf>
    <xf numFmtId="43" fontId="0" fillId="2" borderId="3" xfId="0" applyNumberFormat="1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44" fontId="0" fillId="2" borderId="19" xfId="0" applyNumberFormat="1" applyFill="1" applyBorder="1" applyAlignment="1">
      <alignment/>
    </xf>
    <xf numFmtId="0" fontId="8" fillId="2" borderId="19" xfId="0" applyFont="1" applyFill="1" applyBorder="1" applyAlignment="1">
      <alignment/>
    </xf>
    <xf numFmtId="43" fontId="1" fillId="2" borderId="2" xfId="0" applyNumberFormat="1" applyFont="1" applyFill="1" applyBorder="1" applyAlignment="1">
      <alignment/>
    </xf>
    <xf numFmtId="43" fontId="0" fillId="2" borderId="2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0" fillId="2" borderId="8" xfId="0" applyNumberForma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2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43" fontId="1" fillId="2" borderId="25" xfId="0" applyNumberFormat="1" applyFont="1" applyFill="1" applyBorder="1" applyAlignment="1">
      <alignment/>
    </xf>
    <xf numFmtId="43" fontId="0" fillId="2" borderId="25" xfId="0" applyNumberFormat="1" applyFont="1" applyFill="1" applyBorder="1" applyAlignment="1">
      <alignment/>
    </xf>
    <xf numFmtId="44" fontId="0" fillId="2" borderId="25" xfId="0" applyNumberFormat="1" applyFill="1" applyBorder="1" applyAlignment="1">
      <alignment/>
    </xf>
    <xf numFmtId="44" fontId="0" fillId="2" borderId="27" xfId="0" applyNumberFormat="1" applyFill="1" applyBorder="1" applyAlignment="1">
      <alignment/>
    </xf>
    <xf numFmtId="0" fontId="8" fillId="2" borderId="27" xfId="0" applyFont="1" applyFill="1" applyBorder="1" applyAlignment="1">
      <alignment/>
    </xf>
    <xf numFmtId="0" fontId="1" fillId="2" borderId="39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4" fontId="1" fillId="2" borderId="3" xfId="0" applyNumberFormat="1" applyFont="1" applyFill="1" applyBorder="1" applyAlignment="1">
      <alignment/>
    </xf>
    <xf numFmtId="44" fontId="0" fillId="2" borderId="4" xfId="0" applyNumberFormat="1" applyFill="1" applyBorder="1" applyAlignment="1">
      <alignment/>
    </xf>
    <xf numFmtId="49" fontId="8" fillId="2" borderId="3" xfId="0" applyNumberFormat="1" applyFont="1" applyFill="1" applyBorder="1" applyAlignment="1" applyProtection="1">
      <alignment horizontal="left" wrapText="1"/>
      <protection locked="0"/>
    </xf>
    <xf numFmtId="44" fontId="0" fillId="2" borderId="1" xfId="0" applyNumberFormat="1" applyFont="1" applyFill="1" applyBorder="1" applyAlignment="1">
      <alignment/>
    </xf>
    <xf numFmtId="44" fontId="0" fillId="2" borderId="7" xfId="0" applyNumberFormat="1" applyFont="1" applyFill="1" applyBorder="1" applyAlignment="1">
      <alignment/>
    </xf>
    <xf numFmtId="0" fontId="8" fillId="2" borderId="40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2" fillId="2" borderId="41" xfId="0" applyFont="1" applyFill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2" xfId="0" applyFont="1" applyFill="1" applyBorder="1" applyAlignment="1">
      <alignment wrapText="1"/>
    </xf>
    <xf numFmtId="0" fontId="12" fillId="2" borderId="42" xfId="0" applyFont="1" applyFill="1" applyBorder="1" applyAlignment="1">
      <alignment wrapText="1"/>
    </xf>
    <xf numFmtId="16" fontId="12" fillId="0" borderId="42" xfId="0" applyNumberFormat="1" applyFont="1" applyFill="1" applyBorder="1" applyAlignment="1">
      <alignment wrapText="1"/>
    </xf>
    <xf numFmtId="16" fontId="12" fillId="2" borderId="42" xfId="0" applyNumberFormat="1" applyFont="1" applyFill="1" applyBorder="1" applyAlignment="1">
      <alignment wrapText="1"/>
    </xf>
    <xf numFmtId="16" fontId="12" fillId="2" borderId="41" xfId="0" applyNumberFormat="1" applyFont="1" applyFill="1" applyBorder="1" applyAlignment="1">
      <alignment wrapText="1"/>
    </xf>
    <xf numFmtId="0" fontId="12" fillId="2" borderId="43" xfId="0" applyFont="1" applyFill="1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4" xfId="0" applyBorder="1" applyAlignment="1">
      <alignment/>
    </xf>
    <xf numFmtId="0" fontId="0" fillId="2" borderId="36" xfId="0" applyFill="1" applyBorder="1" applyAlignment="1">
      <alignment/>
    </xf>
    <xf numFmtId="0" fontId="11" fillId="0" borderId="4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11" fillId="2" borderId="40" xfId="0" applyFont="1" applyFill="1" applyBorder="1" applyAlignment="1">
      <alignment horizontal="left" wrapText="1"/>
    </xf>
    <xf numFmtId="0" fontId="11" fillId="2" borderId="41" xfId="0" applyFont="1" applyFill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4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6" xfId="0" applyFill="1" applyBorder="1" applyAlignment="1">
      <alignment/>
    </xf>
    <xf numFmtId="44" fontId="11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11" fillId="0" borderId="47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43" fontId="0" fillId="2" borderId="3" xfId="0" applyNumberFormat="1" applyFill="1" applyBorder="1" applyAlignment="1">
      <alignment/>
    </xf>
    <xf numFmtId="43" fontId="0" fillId="2" borderId="1" xfId="0" applyNumberFormat="1" applyFill="1" applyBorder="1" applyAlignment="1">
      <alignment/>
    </xf>
    <xf numFmtId="44" fontId="0" fillId="2" borderId="5" xfId="0" applyNumberFormat="1" applyFill="1" applyBorder="1" applyAlignment="1">
      <alignment/>
    </xf>
    <xf numFmtId="0" fontId="11" fillId="2" borderId="41" xfId="0" applyFont="1" applyFill="1" applyBorder="1" applyAlignment="1">
      <alignment/>
    </xf>
    <xf numFmtId="44" fontId="0" fillId="2" borderId="3" xfId="0" applyNumberFormat="1" applyFont="1" applyFill="1" applyBorder="1" applyAlignment="1">
      <alignment/>
    </xf>
    <xf numFmtId="44" fontId="0" fillId="2" borderId="19" xfId="0" applyNumberFormat="1" applyFont="1" applyFill="1" applyBorder="1" applyAlignment="1">
      <alignment/>
    </xf>
    <xf numFmtId="49" fontId="8" fillId="2" borderId="1" xfId="0" applyNumberFormat="1" applyFont="1" applyFill="1" applyBorder="1" applyAlignment="1" applyProtection="1">
      <alignment horizontal="left" wrapText="1"/>
      <protection locked="0"/>
    </xf>
    <xf numFmtId="44" fontId="0" fillId="2" borderId="2" xfId="0" applyNumberFormat="1" applyFont="1" applyFill="1" applyBorder="1" applyAlignment="1">
      <alignment/>
    </xf>
    <xf numFmtId="44" fontId="0" fillId="2" borderId="8" xfId="0" applyNumberFormat="1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1" fillId="2" borderId="43" xfId="0" applyFont="1" applyFill="1" applyBorder="1" applyAlignment="1">
      <alignment/>
    </xf>
    <xf numFmtId="44" fontId="0" fillId="2" borderId="25" xfId="0" applyNumberFormat="1" applyFont="1" applyFill="1" applyBorder="1" applyAlignment="1">
      <alignment/>
    </xf>
    <xf numFmtId="44" fontId="0" fillId="2" borderId="30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2" borderId="49" xfId="0" applyFont="1" applyFill="1" applyBorder="1" applyAlignment="1">
      <alignment/>
    </xf>
    <xf numFmtId="0" fontId="8" fillId="0" borderId="5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45" xfId="0" applyFill="1" applyBorder="1" applyAlignment="1">
      <alignment/>
    </xf>
    <xf numFmtId="44" fontId="10" fillId="2" borderId="15" xfId="0" applyNumberFormat="1" applyFont="1" applyFill="1" applyBorder="1" applyAlignment="1">
      <alignment/>
    </xf>
    <xf numFmtId="44" fontId="0" fillId="0" borderId="26" xfId="0" applyNumberFormat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5" xfId="0" applyFont="1" applyBorder="1" applyAlignment="1">
      <alignment horizontal="left" wrapText="1"/>
    </xf>
    <xf numFmtId="0" fontId="1" fillId="0" borderId="41" xfId="0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11" xfId="0" applyFont="1" applyFill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2.75390625" style="0" customWidth="1"/>
    <col min="2" max="2" width="26.00390625" style="0" customWidth="1"/>
    <col min="3" max="3" width="21.25390625" style="0" customWidth="1"/>
    <col min="4" max="4" width="13.25390625" style="0" customWidth="1"/>
    <col min="5" max="5" width="15.25390625" style="0" customWidth="1"/>
    <col min="6" max="6" width="14.75390625" style="0" customWidth="1"/>
    <col min="7" max="7" width="16.75390625" style="0" customWidth="1"/>
    <col min="8" max="8" width="16.00390625" style="0" customWidth="1"/>
    <col min="9" max="9" width="5.25390625" style="0" customWidth="1"/>
  </cols>
  <sheetData>
    <row r="1" spans="1:8" ht="15.75">
      <c r="A1" s="217" t="s">
        <v>40</v>
      </c>
      <c r="B1" s="218"/>
      <c r="C1" s="218"/>
      <c r="D1" s="218"/>
      <c r="H1" s="44"/>
    </row>
    <row r="2" spans="1:7" ht="14.25" customHeight="1">
      <c r="A2" s="219" t="s">
        <v>8</v>
      </c>
      <c r="B2" s="218"/>
      <c r="C2" s="1"/>
      <c r="D2" s="43" t="s">
        <v>26</v>
      </c>
      <c r="E2" s="43" t="s">
        <v>14</v>
      </c>
      <c r="F2" s="43"/>
      <c r="G2" s="8"/>
    </row>
    <row r="3" spans="2:8" ht="12.75" customHeight="1" thickBot="1">
      <c r="B3" s="39" t="s">
        <v>9</v>
      </c>
      <c r="C3" s="39" t="s">
        <v>41</v>
      </c>
      <c r="G3" t="s">
        <v>159</v>
      </c>
      <c r="H3" s="19">
        <v>1100000</v>
      </c>
    </row>
    <row r="4" spans="1:9" ht="15.7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9" t="s">
        <v>35</v>
      </c>
      <c r="H4" s="30"/>
      <c r="I4" s="31"/>
    </row>
    <row r="5" spans="1:9" ht="13.5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12.75" customHeight="1">
      <c r="A6" s="163">
        <v>1</v>
      </c>
      <c r="B6" s="150" t="s">
        <v>50</v>
      </c>
      <c r="C6" s="125" t="s">
        <v>91</v>
      </c>
      <c r="D6" s="59">
        <v>0</v>
      </c>
      <c r="E6" s="126">
        <v>0</v>
      </c>
      <c r="F6" s="127">
        <v>0</v>
      </c>
      <c r="G6" s="128">
        <v>0</v>
      </c>
      <c r="H6" s="129">
        <v>0</v>
      </c>
      <c r="I6" s="130"/>
    </row>
    <row r="7" spans="1:9" ht="12.75" customHeight="1">
      <c r="A7" s="162">
        <v>2</v>
      </c>
      <c r="B7" s="151" t="s">
        <v>51</v>
      </c>
      <c r="C7" s="58" t="s">
        <v>92</v>
      </c>
      <c r="D7" s="60">
        <v>34400</v>
      </c>
      <c r="E7" s="13">
        <v>29240</v>
      </c>
      <c r="F7" s="16">
        <v>10800</v>
      </c>
      <c r="G7" s="2">
        <v>826</v>
      </c>
      <c r="H7" s="22">
        <v>0</v>
      </c>
      <c r="I7" s="41">
        <v>5221</v>
      </c>
    </row>
    <row r="8" spans="1:9" ht="12.75" customHeight="1">
      <c r="A8" s="164">
        <v>3</v>
      </c>
      <c r="B8" s="152" t="s">
        <v>17</v>
      </c>
      <c r="C8" s="119" t="s">
        <v>93</v>
      </c>
      <c r="D8" s="60">
        <v>0</v>
      </c>
      <c r="E8" s="120">
        <v>0</v>
      </c>
      <c r="F8" s="121">
        <v>0</v>
      </c>
      <c r="G8" s="122">
        <v>0</v>
      </c>
      <c r="H8" s="123">
        <v>0</v>
      </c>
      <c r="I8" s="124"/>
    </row>
    <row r="9" spans="1:9" ht="12.75" customHeight="1">
      <c r="A9" s="164">
        <v>4</v>
      </c>
      <c r="B9" s="152" t="s">
        <v>84</v>
      </c>
      <c r="C9" s="119" t="s">
        <v>53</v>
      </c>
      <c r="D9" s="60">
        <v>0</v>
      </c>
      <c r="E9" s="120">
        <v>0</v>
      </c>
      <c r="F9" s="121">
        <v>0</v>
      </c>
      <c r="G9" s="122">
        <v>0</v>
      </c>
      <c r="H9" s="123">
        <v>0</v>
      </c>
      <c r="I9" s="124"/>
    </row>
    <row r="10" spans="1:9" ht="12.75" customHeight="1">
      <c r="A10" s="162">
        <v>5</v>
      </c>
      <c r="B10" s="151" t="s">
        <v>52</v>
      </c>
      <c r="C10" s="58" t="s">
        <v>94</v>
      </c>
      <c r="D10" s="60">
        <v>100000</v>
      </c>
      <c r="E10" s="13">
        <v>85000</v>
      </c>
      <c r="F10" s="16">
        <v>15000</v>
      </c>
      <c r="G10" s="2">
        <v>15000</v>
      </c>
      <c r="H10" s="22">
        <v>0</v>
      </c>
      <c r="I10" s="41">
        <v>5222</v>
      </c>
    </row>
    <row r="11" spans="1:9" ht="12.75" customHeight="1">
      <c r="A11" s="162">
        <v>6</v>
      </c>
      <c r="B11" s="151" t="s">
        <v>11</v>
      </c>
      <c r="C11" s="58" t="s">
        <v>54</v>
      </c>
      <c r="D11" s="60">
        <v>59200</v>
      </c>
      <c r="E11" s="13">
        <v>50320</v>
      </c>
      <c r="F11" s="16">
        <v>8880</v>
      </c>
      <c r="G11" s="2">
        <v>8880</v>
      </c>
      <c r="H11" s="22">
        <v>0</v>
      </c>
      <c r="I11" s="41">
        <v>5222</v>
      </c>
    </row>
    <row r="12" spans="1:9" ht="12.75" customHeight="1">
      <c r="A12" s="162">
        <v>7</v>
      </c>
      <c r="B12" s="151" t="s">
        <v>42</v>
      </c>
      <c r="C12" s="58" t="s">
        <v>55</v>
      </c>
      <c r="D12" s="60">
        <v>12800</v>
      </c>
      <c r="E12" s="13">
        <v>10880</v>
      </c>
      <c r="F12" s="16">
        <v>1920</v>
      </c>
      <c r="G12" s="2">
        <v>1920</v>
      </c>
      <c r="H12" s="22">
        <v>0</v>
      </c>
      <c r="I12" s="41">
        <v>5222</v>
      </c>
    </row>
    <row r="13" spans="1:9" ht="12.75" customHeight="1">
      <c r="A13" s="162">
        <v>8</v>
      </c>
      <c r="B13" s="151" t="s">
        <v>21</v>
      </c>
      <c r="C13" s="58" t="s">
        <v>95</v>
      </c>
      <c r="D13" s="60">
        <v>25000</v>
      </c>
      <c r="E13" s="13">
        <v>21250</v>
      </c>
      <c r="F13" s="16">
        <v>3750</v>
      </c>
      <c r="G13" s="2">
        <v>3750</v>
      </c>
      <c r="H13" s="22">
        <v>0</v>
      </c>
      <c r="I13" s="41">
        <v>5222</v>
      </c>
    </row>
    <row r="14" spans="1:9" ht="12.75" customHeight="1">
      <c r="A14" s="162">
        <v>9</v>
      </c>
      <c r="B14" s="151" t="s">
        <v>43</v>
      </c>
      <c r="C14" s="58" t="s">
        <v>56</v>
      </c>
      <c r="D14" s="60">
        <v>25000</v>
      </c>
      <c r="E14" s="12">
        <v>21250</v>
      </c>
      <c r="F14" s="15">
        <v>3750</v>
      </c>
      <c r="G14" s="5">
        <v>3750</v>
      </c>
      <c r="H14" s="22">
        <v>0</v>
      </c>
      <c r="I14" s="40">
        <v>5222</v>
      </c>
    </row>
    <row r="15" spans="1:9" ht="12.75" customHeight="1">
      <c r="A15" s="164">
        <v>10</v>
      </c>
      <c r="B15" s="152" t="s">
        <v>44</v>
      </c>
      <c r="C15" s="119" t="s">
        <v>96</v>
      </c>
      <c r="D15" s="60">
        <v>0</v>
      </c>
      <c r="E15" s="120">
        <v>0</v>
      </c>
      <c r="F15" s="121">
        <v>0</v>
      </c>
      <c r="G15" s="122">
        <v>0</v>
      </c>
      <c r="H15" s="123">
        <v>0</v>
      </c>
      <c r="I15" s="124"/>
    </row>
    <row r="16" spans="1:9" ht="12.75" customHeight="1">
      <c r="A16" s="162">
        <v>11</v>
      </c>
      <c r="B16" s="151" t="s">
        <v>44</v>
      </c>
      <c r="C16" s="58" t="s">
        <v>97</v>
      </c>
      <c r="D16" s="60">
        <v>50000</v>
      </c>
      <c r="E16" s="13">
        <v>42500</v>
      </c>
      <c r="F16" s="16">
        <v>7500</v>
      </c>
      <c r="G16" s="2">
        <v>7500</v>
      </c>
      <c r="H16" s="22">
        <v>0</v>
      </c>
      <c r="I16" s="41">
        <v>5222</v>
      </c>
    </row>
    <row r="17" spans="1:9" ht="12.75" customHeight="1">
      <c r="A17" s="162">
        <v>12</v>
      </c>
      <c r="B17" s="151" t="s">
        <v>45</v>
      </c>
      <c r="C17" s="58" t="s">
        <v>98</v>
      </c>
      <c r="D17" s="60">
        <v>46400</v>
      </c>
      <c r="E17" s="13">
        <v>39440</v>
      </c>
      <c r="F17" s="16">
        <v>6960</v>
      </c>
      <c r="G17" s="2">
        <v>0</v>
      </c>
      <c r="H17" s="22">
        <v>-2925</v>
      </c>
      <c r="I17" s="41">
        <v>5222</v>
      </c>
    </row>
    <row r="18" spans="1:9" ht="12.75" customHeight="1">
      <c r="A18" s="162">
        <v>13</v>
      </c>
      <c r="B18" s="153" t="s">
        <v>16</v>
      </c>
      <c r="C18" s="58" t="s">
        <v>99</v>
      </c>
      <c r="D18" s="60">
        <v>45600</v>
      </c>
      <c r="E18" s="13">
        <v>38760</v>
      </c>
      <c r="F18" s="16">
        <v>6840</v>
      </c>
      <c r="G18" s="2">
        <v>6840</v>
      </c>
      <c r="H18" s="22">
        <v>0</v>
      </c>
      <c r="I18" s="41">
        <v>5222</v>
      </c>
    </row>
    <row r="19" spans="1:9" ht="12.75" customHeight="1">
      <c r="A19" s="162">
        <v>14</v>
      </c>
      <c r="B19" s="151" t="s">
        <v>85</v>
      </c>
      <c r="C19" s="58" t="s">
        <v>57</v>
      </c>
      <c r="D19" s="60">
        <v>100000</v>
      </c>
      <c r="E19" s="13">
        <v>85000</v>
      </c>
      <c r="F19" s="16">
        <v>15000</v>
      </c>
      <c r="G19" s="2">
        <v>15000</v>
      </c>
      <c r="H19" s="22">
        <v>0</v>
      </c>
      <c r="I19" s="41">
        <v>5222</v>
      </c>
    </row>
    <row r="20" spans="1:9" ht="12.75" customHeight="1">
      <c r="A20" s="162">
        <v>15</v>
      </c>
      <c r="B20" s="154" t="s">
        <v>23</v>
      </c>
      <c r="C20" s="58" t="s">
        <v>100</v>
      </c>
      <c r="D20" s="60">
        <v>50000</v>
      </c>
      <c r="E20" s="13">
        <v>42500</v>
      </c>
      <c r="F20" s="16">
        <v>7500</v>
      </c>
      <c r="G20" s="2">
        <v>4591</v>
      </c>
      <c r="H20" s="22">
        <v>0</v>
      </c>
      <c r="I20" s="41">
        <v>5222</v>
      </c>
    </row>
    <row r="21" spans="1:9" ht="12.75" customHeight="1">
      <c r="A21" s="164">
        <v>16</v>
      </c>
      <c r="B21" s="155" t="s">
        <v>86</v>
      </c>
      <c r="C21" s="119" t="s">
        <v>58</v>
      </c>
      <c r="D21" s="60">
        <v>0</v>
      </c>
      <c r="E21" s="120">
        <v>0</v>
      </c>
      <c r="F21" s="121">
        <v>0</v>
      </c>
      <c r="G21" s="122">
        <v>0</v>
      </c>
      <c r="H21" s="123">
        <v>0</v>
      </c>
      <c r="I21" s="124"/>
    </row>
    <row r="22" spans="1:9" ht="12.75" customHeight="1">
      <c r="A22" s="162">
        <v>17</v>
      </c>
      <c r="B22" s="154" t="s">
        <v>24</v>
      </c>
      <c r="C22" s="58" t="s">
        <v>59</v>
      </c>
      <c r="D22" s="60">
        <v>84150</v>
      </c>
      <c r="E22" s="14">
        <v>71520</v>
      </c>
      <c r="F22" s="17">
        <v>12630</v>
      </c>
      <c r="G22" s="4">
        <v>12630</v>
      </c>
      <c r="H22" s="23">
        <v>0</v>
      </c>
      <c r="I22" s="42">
        <v>5222</v>
      </c>
    </row>
    <row r="23" spans="1:9" ht="12.75" customHeight="1">
      <c r="A23" s="162">
        <v>18</v>
      </c>
      <c r="B23" s="155" t="s">
        <v>87</v>
      </c>
      <c r="C23" s="119" t="s">
        <v>12</v>
      </c>
      <c r="D23" s="60">
        <v>0</v>
      </c>
      <c r="E23" s="120">
        <v>0</v>
      </c>
      <c r="F23" s="121">
        <v>0</v>
      </c>
      <c r="G23" s="122">
        <v>0</v>
      </c>
      <c r="H23" s="123">
        <v>0</v>
      </c>
      <c r="I23" s="124"/>
    </row>
    <row r="24" spans="1:9" ht="12.75" customHeight="1">
      <c r="A24" s="162">
        <v>19</v>
      </c>
      <c r="B24" s="156" t="s">
        <v>46</v>
      </c>
      <c r="C24" s="58" t="s">
        <v>101</v>
      </c>
      <c r="D24" s="60">
        <v>50400</v>
      </c>
      <c r="E24" s="13">
        <v>42840</v>
      </c>
      <c r="F24" s="16">
        <v>7560</v>
      </c>
      <c r="G24" s="2"/>
      <c r="H24" s="22">
        <v>-3693</v>
      </c>
      <c r="I24" s="41">
        <v>5222</v>
      </c>
    </row>
    <row r="25" spans="1:9" ht="12.75" customHeight="1">
      <c r="A25" s="162">
        <v>20</v>
      </c>
      <c r="B25" s="156" t="s">
        <v>88</v>
      </c>
      <c r="C25" s="58" t="s">
        <v>60</v>
      </c>
      <c r="D25" s="60">
        <v>52560</v>
      </c>
      <c r="E25" s="13">
        <v>44670</v>
      </c>
      <c r="F25" s="16">
        <v>7890</v>
      </c>
      <c r="G25" s="2"/>
      <c r="H25" s="22">
        <v>-4842</v>
      </c>
      <c r="I25" s="41">
        <v>5222</v>
      </c>
    </row>
    <row r="26" spans="1:9" ht="12.75" customHeight="1">
      <c r="A26" s="162">
        <v>21</v>
      </c>
      <c r="B26" s="156" t="s">
        <v>89</v>
      </c>
      <c r="C26" s="58" t="s">
        <v>102</v>
      </c>
      <c r="D26" s="60">
        <v>50000</v>
      </c>
      <c r="E26" s="13">
        <v>42500</v>
      </c>
      <c r="F26" s="16">
        <v>7500</v>
      </c>
      <c r="G26" s="2">
        <v>1348</v>
      </c>
      <c r="H26" s="22">
        <v>0</v>
      </c>
      <c r="I26" s="41">
        <v>5222</v>
      </c>
    </row>
    <row r="27" spans="1:9" ht="12.75" customHeight="1">
      <c r="A27" s="164">
        <v>22</v>
      </c>
      <c r="B27" s="157" t="s">
        <v>89</v>
      </c>
      <c r="C27" s="119" t="s">
        <v>103</v>
      </c>
      <c r="D27" s="60">
        <v>0</v>
      </c>
      <c r="E27" s="120">
        <v>0</v>
      </c>
      <c r="F27" s="121">
        <v>0</v>
      </c>
      <c r="G27" s="122">
        <v>0</v>
      </c>
      <c r="H27" s="123">
        <v>0</v>
      </c>
      <c r="I27" s="124"/>
    </row>
    <row r="28" spans="1:9" ht="12.75" customHeight="1">
      <c r="A28" s="162">
        <v>23</v>
      </c>
      <c r="B28" s="156" t="s">
        <v>22</v>
      </c>
      <c r="C28" s="58" t="s">
        <v>104</v>
      </c>
      <c r="D28" s="60">
        <v>100000</v>
      </c>
      <c r="E28" s="14">
        <v>85000</v>
      </c>
      <c r="F28" s="17">
        <v>15000</v>
      </c>
      <c r="G28" s="4">
        <v>15000</v>
      </c>
      <c r="H28" s="23">
        <v>0</v>
      </c>
      <c r="I28" s="42">
        <v>5222</v>
      </c>
    </row>
    <row r="29" spans="1:9" ht="12.75" customHeight="1">
      <c r="A29" s="162">
        <v>24</v>
      </c>
      <c r="B29" s="156" t="s">
        <v>47</v>
      </c>
      <c r="C29" s="58" t="s">
        <v>25</v>
      </c>
      <c r="D29" s="60">
        <v>97200</v>
      </c>
      <c r="E29" s="14">
        <v>82620</v>
      </c>
      <c r="F29" s="17">
        <v>14580</v>
      </c>
      <c r="G29" s="4">
        <v>14580</v>
      </c>
      <c r="H29" s="23">
        <v>0</v>
      </c>
      <c r="I29" s="42">
        <v>5222</v>
      </c>
    </row>
    <row r="30" spans="1:9" ht="12.75" customHeight="1">
      <c r="A30" s="164">
        <v>25</v>
      </c>
      <c r="B30" s="158" t="s">
        <v>48</v>
      </c>
      <c r="C30" s="119" t="s">
        <v>105</v>
      </c>
      <c r="D30" s="60">
        <v>0</v>
      </c>
      <c r="E30" s="131">
        <v>0</v>
      </c>
      <c r="F30" s="132">
        <v>0</v>
      </c>
      <c r="G30" s="133">
        <v>0</v>
      </c>
      <c r="H30" s="134">
        <v>0</v>
      </c>
      <c r="I30" s="135"/>
    </row>
    <row r="31" spans="1:9" ht="12.75" customHeight="1">
      <c r="A31" s="164">
        <v>26</v>
      </c>
      <c r="B31" s="155" t="s">
        <v>90</v>
      </c>
      <c r="C31" s="119" t="s">
        <v>61</v>
      </c>
      <c r="D31" s="60">
        <v>0</v>
      </c>
      <c r="E31" s="131">
        <v>0</v>
      </c>
      <c r="F31" s="132">
        <v>0</v>
      </c>
      <c r="G31" s="133">
        <v>0</v>
      </c>
      <c r="H31" s="134">
        <v>0</v>
      </c>
      <c r="I31" s="135"/>
    </row>
    <row r="32" spans="1:9" ht="12.75" customHeight="1">
      <c r="A32" s="164">
        <v>27</v>
      </c>
      <c r="B32" s="155" t="s">
        <v>49</v>
      </c>
      <c r="C32" s="136" t="s">
        <v>106</v>
      </c>
      <c r="D32" s="61">
        <v>0</v>
      </c>
      <c r="E32" s="131">
        <v>0</v>
      </c>
      <c r="F32" s="132">
        <v>0</v>
      </c>
      <c r="G32" s="133">
        <v>0</v>
      </c>
      <c r="H32" s="134">
        <v>0</v>
      </c>
      <c r="I32" s="135"/>
    </row>
    <row r="33" spans="1:9" ht="12.75" customHeight="1" thickBot="1">
      <c r="A33" s="166">
        <v>28</v>
      </c>
      <c r="B33" s="159" t="s">
        <v>49</v>
      </c>
      <c r="C33" s="137" t="s">
        <v>107</v>
      </c>
      <c r="D33" s="62">
        <v>0</v>
      </c>
      <c r="E33" s="138">
        <v>0</v>
      </c>
      <c r="F33" s="139">
        <v>0</v>
      </c>
      <c r="G33" s="140">
        <v>0</v>
      </c>
      <c r="H33" s="141">
        <v>0</v>
      </c>
      <c r="I33" s="142"/>
    </row>
    <row r="34" spans="1:9" ht="15.75" customHeight="1" thickBot="1" thickTop="1">
      <c r="A34" s="165"/>
      <c r="B34" s="69" t="s">
        <v>13</v>
      </c>
      <c r="C34" s="70"/>
      <c r="D34" s="68">
        <f>SUM(D6:D33)</f>
        <v>982710</v>
      </c>
      <c r="E34" s="71">
        <f>SUM(E6:E33)</f>
        <v>835290</v>
      </c>
      <c r="F34" s="71">
        <f>SUM(F6:F33)</f>
        <v>153060</v>
      </c>
      <c r="G34" s="72">
        <f>SUM(G6:G33)</f>
        <v>111615</v>
      </c>
      <c r="H34" s="73">
        <f>SUM(H6:H33)</f>
        <v>-11460</v>
      </c>
      <c r="I34" s="64"/>
    </row>
    <row r="35" spans="1:9" ht="12.75" customHeight="1" thickBot="1">
      <c r="A35" s="161"/>
      <c r="B35" s="46" t="s">
        <v>37</v>
      </c>
      <c r="C35" s="47"/>
      <c r="D35" s="47"/>
      <c r="E35" s="47"/>
      <c r="F35" s="51"/>
      <c r="G35" s="47"/>
      <c r="H35" s="48">
        <f>SUM(E34+G34+H34)</f>
        <v>935445</v>
      </c>
      <c r="I35" s="49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8"/>
      <c r="C40" s="18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  č.1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5" sqref="B5"/>
    </sheetView>
  </sheetViews>
  <sheetFormatPr defaultColWidth="9.00390625" defaultRowHeight="12.75"/>
  <cols>
    <col min="1" max="1" width="2.875" style="0" customWidth="1"/>
    <col min="2" max="2" width="24.00390625" style="0" customWidth="1"/>
    <col min="3" max="3" width="24.875" style="0" customWidth="1"/>
    <col min="4" max="4" width="16.375" style="0" customWidth="1"/>
    <col min="5" max="5" width="14.375" style="0" customWidth="1"/>
    <col min="6" max="6" width="13.875" style="0" customWidth="1"/>
    <col min="7" max="7" width="15.875" style="0" customWidth="1"/>
    <col min="8" max="8" width="14.00390625" style="0" customWidth="1"/>
    <col min="9" max="9" width="4.875" style="0" customWidth="1"/>
  </cols>
  <sheetData>
    <row r="1" spans="1:8" ht="15.75" customHeight="1">
      <c r="A1" s="217" t="s">
        <v>40</v>
      </c>
      <c r="B1" s="218"/>
      <c r="C1" s="218"/>
      <c r="D1" s="218"/>
      <c r="H1" s="44"/>
    </row>
    <row r="2" spans="1:7" ht="14.25" customHeight="1">
      <c r="A2" s="219" t="s">
        <v>8</v>
      </c>
      <c r="B2" s="220"/>
      <c r="C2" s="1"/>
      <c r="D2" s="43" t="s">
        <v>27</v>
      </c>
      <c r="E2" s="43" t="s">
        <v>39</v>
      </c>
      <c r="F2" s="43"/>
      <c r="G2" s="8"/>
    </row>
    <row r="3" spans="2:8" ht="13.5" thickBot="1">
      <c r="B3" t="s">
        <v>9</v>
      </c>
      <c r="C3" t="s">
        <v>83</v>
      </c>
      <c r="G3" t="s">
        <v>159</v>
      </c>
      <c r="H3" s="177">
        <v>1000000</v>
      </c>
    </row>
    <row r="4" spans="1:9" ht="1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9" t="s">
        <v>35</v>
      </c>
      <c r="H4" s="30"/>
      <c r="I4" s="31"/>
    </row>
    <row r="5" spans="1:9" ht="14.25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18" customHeight="1">
      <c r="A6" s="173">
        <v>1</v>
      </c>
      <c r="B6" s="169" t="s">
        <v>108</v>
      </c>
      <c r="C6" s="147" t="s">
        <v>109</v>
      </c>
      <c r="D6" s="65">
        <v>0</v>
      </c>
      <c r="E6" s="126">
        <v>0</v>
      </c>
      <c r="F6" s="127">
        <v>0</v>
      </c>
      <c r="G6" s="128">
        <v>0</v>
      </c>
      <c r="H6" s="129">
        <v>0</v>
      </c>
      <c r="I6" s="130"/>
    </row>
    <row r="7" spans="1:9" ht="18" customHeight="1">
      <c r="A7" s="174">
        <v>2</v>
      </c>
      <c r="B7" s="170" t="s">
        <v>62</v>
      </c>
      <c r="C7" s="119" t="s">
        <v>110</v>
      </c>
      <c r="D7" s="65">
        <v>0</v>
      </c>
      <c r="E7" s="120">
        <v>0</v>
      </c>
      <c r="F7" s="121">
        <v>0</v>
      </c>
      <c r="G7" s="148">
        <v>0</v>
      </c>
      <c r="H7" s="149">
        <v>0</v>
      </c>
      <c r="I7" s="124"/>
    </row>
    <row r="8" spans="1:9" ht="18" customHeight="1">
      <c r="A8" s="174">
        <v>3</v>
      </c>
      <c r="B8" s="171" t="s">
        <v>63</v>
      </c>
      <c r="C8" s="58" t="s">
        <v>111</v>
      </c>
      <c r="D8" s="65">
        <v>52000</v>
      </c>
      <c r="E8" s="13">
        <v>44200</v>
      </c>
      <c r="F8" s="16">
        <v>7800</v>
      </c>
      <c r="G8" s="24">
        <v>7800</v>
      </c>
      <c r="H8" s="25">
        <v>0</v>
      </c>
      <c r="I8" s="41">
        <v>5222</v>
      </c>
    </row>
    <row r="9" spans="1:9" ht="18" customHeight="1">
      <c r="A9" s="174">
        <v>4</v>
      </c>
      <c r="B9" s="184" t="s">
        <v>64</v>
      </c>
      <c r="C9" s="119" t="s">
        <v>112</v>
      </c>
      <c r="D9" s="65">
        <v>0</v>
      </c>
      <c r="E9" s="120">
        <v>0</v>
      </c>
      <c r="F9" s="121">
        <v>0</v>
      </c>
      <c r="G9" s="148">
        <v>0</v>
      </c>
      <c r="H9" s="149">
        <v>0</v>
      </c>
      <c r="I9" s="124"/>
    </row>
    <row r="10" spans="1:9" ht="18" customHeight="1">
      <c r="A10" s="174">
        <v>5</v>
      </c>
      <c r="B10" s="184" t="s">
        <v>44</v>
      </c>
      <c r="C10" s="119" t="s">
        <v>75</v>
      </c>
      <c r="D10" s="65">
        <v>0</v>
      </c>
      <c r="E10" s="120">
        <v>0</v>
      </c>
      <c r="F10" s="121">
        <v>0</v>
      </c>
      <c r="G10" s="148">
        <v>0</v>
      </c>
      <c r="H10" s="149">
        <v>0</v>
      </c>
      <c r="I10" s="124"/>
    </row>
    <row r="11" spans="1:9" ht="18" customHeight="1">
      <c r="A11" s="174">
        <v>6</v>
      </c>
      <c r="B11" s="171" t="s">
        <v>65</v>
      </c>
      <c r="C11" s="63" t="s">
        <v>76</v>
      </c>
      <c r="D11" s="65">
        <v>100000</v>
      </c>
      <c r="E11" s="13">
        <v>85000</v>
      </c>
      <c r="F11" s="16">
        <v>15000</v>
      </c>
      <c r="G11" s="24">
        <v>15000</v>
      </c>
      <c r="H11" s="25">
        <v>0</v>
      </c>
      <c r="I11" s="41">
        <v>5222</v>
      </c>
    </row>
    <row r="12" spans="1:9" ht="18" customHeight="1">
      <c r="A12" s="174">
        <v>7</v>
      </c>
      <c r="B12" s="172" t="s">
        <v>19</v>
      </c>
      <c r="C12" s="58" t="s">
        <v>20</v>
      </c>
      <c r="D12" s="65">
        <v>100000</v>
      </c>
      <c r="E12" s="13">
        <v>85000</v>
      </c>
      <c r="F12" s="16">
        <v>15000</v>
      </c>
      <c r="G12" s="24">
        <v>15000</v>
      </c>
      <c r="H12" s="25">
        <v>0</v>
      </c>
      <c r="I12" s="41">
        <v>5212</v>
      </c>
    </row>
    <row r="13" spans="1:9" ht="18" customHeight="1">
      <c r="A13" s="174">
        <v>8</v>
      </c>
      <c r="B13" s="184" t="s">
        <v>66</v>
      </c>
      <c r="C13" s="119" t="s">
        <v>113</v>
      </c>
      <c r="D13" s="65">
        <v>0</v>
      </c>
      <c r="E13" s="126">
        <v>0</v>
      </c>
      <c r="F13" s="127">
        <v>0</v>
      </c>
      <c r="G13" s="185">
        <v>0</v>
      </c>
      <c r="H13" s="186">
        <v>0</v>
      </c>
      <c r="I13" s="130"/>
    </row>
    <row r="14" spans="1:9" ht="18" customHeight="1">
      <c r="A14" s="174">
        <v>9</v>
      </c>
      <c r="B14" s="172" t="s">
        <v>67</v>
      </c>
      <c r="C14" s="58" t="s">
        <v>114</v>
      </c>
      <c r="D14" s="65">
        <v>107000</v>
      </c>
      <c r="E14" s="13">
        <v>90950</v>
      </c>
      <c r="F14" s="16">
        <v>16050</v>
      </c>
      <c r="G14" s="24">
        <v>16050</v>
      </c>
      <c r="H14" s="25">
        <v>0</v>
      </c>
      <c r="I14" s="41">
        <v>5221</v>
      </c>
    </row>
    <row r="15" spans="1:9" ht="18" customHeight="1">
      <c r="A15" s="174">
        <v>10</v>
      </c>
      <c r="B15" s="184" t="s">
        <v>67</v>
      </c>
      <c r="C15" s="119" t="s">
        <v>77</v>
      </c>
      <c r="D15" s="65">
        <v>0</v>
      </c>
      <c r="E15" s="120">
        <v>0</v>
      </c>
      <c r="F15" s="121">
        <v>0</v>
      </c>
      <c r="G15" s="148">
        <v>0</v>
      </c>
      <c r="H15" s="149">
        <v>0</v>
      </c>
      <c r="I15" s="124"/>
    </row>
    <row r="16" spans="1:9" ht="18" customHeight="1">
      <c r="A16" s="174">
        <v>11</v>
      </c>
      <c r="B16" s="184" t="s">
        <v>68</v>
      </c>
      <c r="C16" s="119" t="s">
        <v>160</v>
      </c>
      <c r="D16" s="65">
        <v>0</v>
      </c>
      <c r="E16" s="120">
        <v>0</v>
      </c>
      <c r="F16" s="121">
        <v>0</v>
      </c>
      <c r="G16" s="148">
        <v>0</v>
      </c>
      <c r="H16" s="149">
        <v>0</v>
      </c>
      <c r="I16" s="124"/>
    </row>
    <row r="17" spans="1:9" ht="18" customHeight="1">
      <c r="A17" s="174">
        <v>12</v>
      </c>
      <c r="B17" s="184" t="s">
        <v>69</v>
      </c>
      <c r="C17" s="119" t="s">
        <v>78</v>
      </c>
      <c r="D17" s="66">
        <v>0</v>
      </c>
      <c r="E17" s="120">
        <v>0</v>
      </c>
      <c r="F17" s="121">
        <v>0</v>
      </c>
      <c r="G17" s="148">
        <v>0</v>
      </c>
      <c r="H17" s="149">
        <v>0</v>
      </c>
      <c r="I17" s="124"/>
    </row>
    <row r="18" spans="1:9" ht="18" customHeight="1">
      <c r="A18" s="174">
        <v>13</v>
      </c>
      <c r="B18" s="170" t="s">
        <v>70</v>
      </c>
      <c r="C18" s="187" t="s">
        <v>79</v>
      </c>
      <c r="D18" s="66">
        <v>45000</v>
      </c>
      <c r="E18" s="131" t="s">
        <v>118</v>
      </c>
      <c r="F18" s="132"/>
      <c r="G18" s="188">
        <v>0</v>
      </c>
      <c r="H18" s="189">
        <v>0</v>
      </c>
      <c r="I18" s="135"/>
    </row>
    <row r="19" spans="1:9" ht="18" customHeight="1">
      <c r="A19" s="174">
        <v>14</v>
      </c>
      <c r="B19" s="172" t="s">
        <v>71</v>
      </c>
      <c r="C19" s="58" t="s">
        <v>115</v>
      </c>
      <c r="D19" s="65">
        <v>66000</v>
      </c>
      <c r="E19" s="14">
        <v>56100</v>
      </c>
      <c r="F19" s="17">
        <v>9900</v>
      </c>
      <c r="G19" s="53">
        <v>9729</v>
      </c>
      <c r="H19" s="54">
        <v>0</v>
      </c>
      <c r="I19" s="42">
        <v>5213</v>
      </c>
    </row>
    <row r="20" spans="1:9" ht="18" customHeight="1">
      <c r="A20" s="174">
        <v>15</v>
      </c>
      <c r="B20" s="172" t="s">
        <v>3</v>
      </c>
      <c r="C20" s="58" t="s">
        <v>116</v>
      </c>
      <c r="D20" s="65">
        <v>326000</v>
      </c>
      <c r="E20" s="14">
        <v>277100</v>
      </c>
      <c r="F20" s="17">
        <v>48900</v>
      </c>
      <c r="G20" s="53">
        <v>48900</v>
      </c>
      <c r="H20" s="54">
        <v>0</v>
      </c>
      <c r="I20" s="42">
        <v>5222</v>
      </c>
    </row>
    <row r="21" spans="1:9" ht="18" customHeight="1">
      <c r="A21" s="174">
        <v>16</v>
      </c>
      <c r="B21" s="172" t="s">
        <v>72</v>
      </c>
      <c r="C21" s="58" t="s">
        <v>80</v>
      </c>
      <c r="D21" s="65">
        <v>204000</v>
      </c>
      <c r="E21" s="14">
        <v>173400</v>
      </c>
      <c r="F21" s="17">
        <v>30600</v>
      </c>
      <c r="G21" s="53">
        <v>23935</v>
      </c>
      <c r="H21" s="54">
        <v>0</v>
      </c>
      <c r="I21" s="42">
        <v>5222</v>
      </c>
    </row>
    <row r="22" spans="1:9" ht="18" customHeight="1">
      <c r="A22" s="174">
        <v>17</v>
      </c>
      <c r="B22" s="184" t="s">
        <v>73</v>
      </c>
      <c r="C22" s="119" t="s">
        <v>5</v>
      </c>
      <c r="D22" s="65">
        <v>0</v>
      </c>
      <c r="E22" s="131">
        <v>0</v>
      </c>
      <c r="F22" s="132">
        <v>0</v>
      </c>
      <c r="G22" s="188">
        <v>0</v>
      </c>
      <c r="H22" s="189">
        <v>0</v>
      </c>
      <c r="I22" s="135"/>
    </row>
    <row r="23" spans="1:9" ht="18" customHeight="1">
      <c r="A23" s="174">
        <v>18</v>
      </c>
      <c r="B23" s="184" t="s">
        <v>73</v>
      </c>
      <c r="C23" s="119" t="s">
        <v>81</v>
      </c>
      <c r="D23" s="65">
        <v>0</v>
      </c>
      <c r="E23" s="131">
        <v>0</v>
      </c>
      <c r="F23" s="132">
        <v>0</v>
      </c>
      <c r="G23" s="188">
        <v>0</v>
      </c>
      <c r="H23" s="189">
        <v>0</v>
      </c>
      <c r="I23" s="135"/>
    </row>
    <row r="24" spans="1:9" ht="18" customHeight="1">
      <c r="A24" s="174">
        <v>19</v>
      </c>
      <c r="B24" s="190" t="s">
        <v>1</v>
      </c>
      <c r="C24" s="119" t="s">
        <v>82</v>
      </c>
      <c r="D24" s="65">
        <v>0</v>
      </c>
      <c r="E24" s="120">
        <v>0</v>
      </c>
      <c r="F24" s="121">
        <v>0</v>
      </c>
      <c r="G24" s="148">
        <v>0</v>
      </c>
      <c r="H24" s="149">
        <v>0</v>
      </c>
      <c r="I24" s="191"/>
    </row>
    <row r="25" spans="1:9" ht="18" customHeight="1" thickBot="1">
      <c r="A25" s="175">
        <v>20</v>
      </c>
      <c r="B25" s="192" t="s">
        <v>74</v>
      </c>
      <c r="C25" s="137" t="s">
        <v>117</v>
      </c>
      <c r="D25" s="67">
        <v>0</v>
      </c>
      <c r="E25" s="138">
        <v>0</v>
      </c>
      <c r="F25" s="138">
        <v>0</v>
      </c>
      <c r="G25" s="193">
        <v>0</v>
      </c>
      <c r="H25" s="194">
        <v>0</v>
      </c>
      <c r="I25" s="166"/>
    </row>
    <row r="26" spans="1:9" ht="15.75" customHeight="1">
      <c r="A26" s="160"/>
      <c r="B26" s="167" t="s">
        <v>13</v>
      </c>
      <c r="C26" s="57"/>
      <c r="D26" s="84">
        <f>SUM(D6:D25)</f>
        <v>1000000</v>
      </c>
      <c r="E26" s="80">
        <f>SUM(E6:E25)</f>
        <v>811750</v>
      </c>
      <c r="F26" s="12">
        <f>SUM(F6:F25)</f>
        <v>143250</v>
      </c>
      <c r="G26" s="26">
        <f>SUM(G6:G25)</f>
        <v>136414</v>
      </c>
      <c r="H26" s="81">
        <f>SUM(H6:H25)</f>
        <v>0</v>
      </c>
      <c r="I26" s="82"/>
    </row>
    <row r="27" spans="1:9" ht="16.5" customHeight="1" thickBot="1">
      <c r="A27" s="161"/>
      <c r="B27" s="168" t="s">
        <v>38</v>
      </c>
      <c r="C27" s="47"/>
      <c r="D27" s="47"/>
      <c r="E27" s="78"/>
      <c r="F27" s="51"/>
      <c r="G27" s="51"/>
      <c r="H27" s="48">
        <f>SUM(E26+G26+H26)</f>
        <v>948164</v>
      </c>
      <c r="I27" s="49"/>
    </row>
    <row r="28" spans="2:8" ht="12.75">
      <c r="B28" s="18"/>
      <c r="C28" s="18"/>
      <c r="H28" s="79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č.2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17" sqref="E17"/>
    </sheetView>
  </sheetViews>
  <sheetFormatPr defaultColWidth="9.00390625" defaultRowHeight="12.75"/>
  <cols>
    <col min="1" max="1" width="2.875" style="0" customWidth="1"/>
    <col min="2" max="2" width="26.00390625" style="0" customWidth="1"/>
    <col min="3" max="3" width="21.25390625" style="0" customWidth="1"/>
    <col min="4" max="5" width="15.875" style="0" customWidth="1"/>
    <col min="6" max="6" width="14.625" style="0" customWidth="1"/>
    <col min="7" max="7" width="15.125" style="0" customWidth="1"/>
    <col min="8" max="8" width="14.75390625" style="0" customWidth="1"/>
    <col min="9" max="9" width="5.25390625" style="0" customWidth="1"/>
  </cols>
  <sheetData>
    <row r="1" spans="1:8" ht="44.25" customHeight="1">
      <c r="A1" s="217" t="s">
        <v>40</v>
      </c>
      <c r="B1" s="218"/>
      <c r="C1" s="218"/>
      <c r="D1" s="218"/>
      <c r="H1" s="44"/>
    </row>
    <row r="2" spans="1:6" ht="30.75" customHeight="1">
      <c r="A2" s="221" t="s">
        <v>0</v>
      </c>
      <c r="B2" s="218"/>
      <c r="C2" s="1"/>
      <c r="D2" s="43" t="s">
        <v>10</v>
      </c>
      <c r="E2" s="43" t="s">
        <v>154</v>
      </c>
      <c r="F2" s="45"/>
    </row>
    <row r="3" spans="2:8" ht="18.75" customHeight="1" thickBot="1">
      <c r="B3" t="s">
        <v>9</v>
      </c>
      <c r="C3" t="s">
        <v>119</v>
      </c>
      <c r="G3" t="s">
        <v>159</v>
      </c>
      <c r="H3" s="176">
        <v>800000</v>
      </c>
    </row>
    <row r="4" spans="1:9" ht="22.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9" t="s">
        <v>35</v>
      </c>
      <c r="H4" s="30"/>
      <c r="I4" s="31"/>
    </row>
    <row r="5" spans="1:9" ht="17.25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29.25" customHeight="1">
      <c r="A6" s="160">
        <v>1</v>
      </c>
      <c r="B6" s="143" t="s">
        <v>155</v>
      </c>
      <c r="C6" s="144" t="s">
        <v>156</v>
      </c>
      <c r="D6" s="38">
        <v>0</v>
      </c>
      <c r="E6" s="145">
        <v>0</v>
      </c>
      <c r="F6" s="128">
        <v>0</v>
      </c>
      <c r="G6" s="146">
        <v>0</v>
      </c>
      <c r="H6" s="146">
        <v>0</v>
      </c>
      <c r="I6" s="130">
        <v>5222</v>
      </c>
    </row>
    <row r="7" spans="1:9" ht="21.75" customHeight="1">
      <c r="A7" s="165"/>
      <c r="B7" s="50"/>
      <c r="C7" s="6"/>
      <c r="D7" s="38"/>
      <c r="E7" s="3"/>
      <c r="F7" s="2"/>
      <c r="G7" s="10"/>
      <c r="H7" s="10"/>
      <c r="I7" s="41"/>
    </row>
    <row r="8" spans="1:9" ht="21.75" customHeight="1" thickBot="1">
      <c r="A8" s="161"/>
      <c r="B8" s="90"/>
      <c r="C8" s="91"/>
      <c r="D8" s="92"/>
      <c r="E8" s="93"/>
      <c r="F8" s="76"/>
      <c r="G8" s="94"/>
      <c r="H8" s="94"/>
      <c r="I8" s="77"/>
    </row>
    <row r="9" spans="1:9" ht="28.5" customHeight="1" thickBot="1">
      <c r="A9" s="160"/>
      <c r="B9" s="85" t="s">
        <v>13</v>
      </c>
      <c r="C9" s="70"/>
      <c r="D9" s="86">
        <f>SUM(D6:D8)</f>
        <v>0</v>
      </c>
      <c r="E9" s="87">
        <f>SUM(E6:E8)</f>
        <v>0</v>
      </c>
      <c r="F9" s="87">
        <f>SUM(F6:F8)</f>
        <v>0</v>
      </c>
      <c r="G9" s="72">
        <f>SUM(G6:G8)</f>
        <v>0</v>
      </c>
      <c r="H9" s="88">
        <f>SUM(H6:H8)</f>
        <v>0</v>
      </c>
      <c r="I9" s="89"/>
    </row>
    <row r="10" spans="1:9" ht="24.75" customHeight="1" thickBot="1">
      <c r="A10" s="161"/>
      <c r="B10" s="52" t="s">
        <v>38</v>
      </c>
      <c r="C10" s="47"/>
      <c r="D10" s="47"/>
      <c r="E10" s="47"/>
      <c r="F10" s="51"/>
      <c r="G10" s="47"/>
      <c r="H10" s="48">
        <f>SUM(E9+G9+H9)</f>
        <v>0</v>
      </c>
      <c r="I10" s="49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č.3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15" sqref="D15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1.25390625" style="0" customWidth="1"/>
    <col min="4" max="4" width="14.875" style="0" customWidth="1"/>
    <col min="5" max="5" width="13.875" style="0" customWidth="1"/>
    <col min="6" max="6" width="14.125" style="0" customWidth="1"/>
    <col min="7" max="7" width="16.125" style="0" customWidth="1"/>
    <col min="8" max="8" width="15.875" style="0" customWidth="1"/>
    <col min="9" max="9" width="5.00390625" style="0" customWidth="1"/>
  </cols>
  <sheetData>
    <row r="1" spans="1:8" ht="26.25" customHeight="1">
      <c r="A1" s="217" t="s">
        <v>40</v>
      </c>
      <c r="B1" s="218"/>
      <c r="C1" s="218"/>
      <c r="D1" s="218"/>
      <c r="H1" s="44"/>
    </row>
    <row r="2" spans="1:6" ht="26.25" customHeight="1">
      <c r="A2" s="221" t="s">
        <v>0</v>
      </c>
      <c r="B2" s="218"/>
      <c r="C2" s="1"/>
      <c r="D2" s="43" t="s">
        <v>26</v>
      </c>
      <c r="E2" s="43" t="s">
        <v>14</v>
      </c>
      <c r="F2" s="45"/>
    </row>
    <row r="3" spans="2:8" ht="13.5" thickBot="1">
      <c r="B3" t="s">
        <v>9</v>
      </c>
      <c r="C3" t="s">
        <v>41</v>
      </c>
      <c r="G3" t="s">
        <v>159</v>
      </c>
      <c r="H3" s="19">
        <v>400000</v>
      </c>
    </row>
    <row r="4" spans="1:9" ht="23.2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22" t="s">
        <v>35</v>
      </c>
      <c r="H4" s="223"/>
      <c r="I4" s="31"/>
    </row>
    <row r="5" spans="1:9" ht="21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10" ht="16.5" customHeight="1">
      <c r="A6" s="173">
        <v>1</v>
      </c>
      <c r="B6" s="100" t="s">
        <v>139</v>
      </c>
      <c r="C6" s="107" t="s">
        <v>126</v>
      </c>
      <c r="D6" s="84">
        <v>0</v>
      </c>
      <c r="E6" s="126">
        <v>0</v>
      </c>
      <c r="F6" s="181">
        <v>0</v>
      </c>
      <c r="G6" s="146">
        <v>0</v>
      </c>
      <c r="H6" s="146">
        <v>0</v>
      </c>
      <c r="I6" s="130">
        <v>5222</v>
      </c>
      <c r="J6" s="199"/>
    </row>
    <row r="7" spans="1:9" ht="16.5" customHeight="1">
      <c r="A7" s="174">
        <v>2</v>
      </c>
      <c r="B7" s="101" t="s">
        <v>18</v>
      </c>
      <c r="C7" s="108" t="s">
        <v>127</v>
      </c>
      <c r="D7" s="95">
        <v>18000</v>
      </c>
      <c r="E7" s="13">
        <v>15300</v>
      </c>
      <c r="F7" s="97">
        <v>2700</v>
      </c>
      <c r="G7" s="10">
        <v>1100</v>
      </c>
      <c r="H7" s="10">
        <v>0</v>
      </c>
      <c r="I7" s="41">
        <v>5221</v>
      </c>
    </row>
    <row r="8" spans="1:9" ht="16.5" customHeight="1">
      <c r="A8" s="174">
        <v>3</v>
      </c>
      <c r="B8" s="102" t="s">
        <v>140</v>
      </c>
      <c r="C8" s="99" t="s">
        <v>128</v>
      </c>
      <c r="D8" s="95">
        <v>0</v>
      </c>
      <c r="E8" s="120">
        <v>0</v>
      </c>
      <c r="F8" s="182">
        <v>0</v>
      </c>
      <c r="G8" s="183">
        <v>0</v>
      </c>
      <c r="H8" s="183">
        <v>0</v>
      </c>
      <c r="I8" s="124">
        <v>5222</v>
      </c>
    </row>
    <row r="9" spans="1:9" ht="16.5" customHeight="1">
      <c r="A9" s="174">
        <v>4</v>
      </c>
      <c r="B9" s="103" t="s">
        <v>120</v>
      </c>
      <c r="C9" s="109" t="s">
        <v>145</v>
      </c>
      <c r="D9" s="95">
        <v>15000</v>
      </c>
      <c r="E9" s="13">
        <v>12750</v>
      </c>
      <c r="F9" s="97">
        <v>2250</v>
      </c>
      <c r="G9" s="10">
        <v>2250</v>
      </c>
      <c r="H9" s="10">
        <v>0</v>
      </c>
      <c r="I9" s="41">
        <v>5339</v>
      </c>
    </row>
    <row r="10" spans="1:9" ht="16.5" customHeight="1">
      <c r="A10" s="174">
        <v>5</v>
      </c>
      <c r="B10" s="101" t="s">
        <v>121</v>
      </c>
      <c r="C10" s="108" t="s">
        <v>129</v>
      </c>
      <c r="D10" s="95">
        <v>29000</v>
      </c>
      <c r="E10" s="13">
        <v>24650</v>
      </c>
      <c r="F10" s="97">
        <v>4350</v>
      </c>
      <c r="G10" s="10">
        <v>4350</v>
      </c>
      <c r="H10" s="10">
        <v>0</v>
      </c>
      <c r="I10" s="41">
        <v>5222</v>
      </c>
    </row>
    <row r="11" spans="1:9" ht="16.5" customHeight="1">
      <c r="A11" s="174">
        <v>6</v>
      </c>
      <c r="B11" s="101" t="s">
        <v>122</v>
      </c>
      <c r="C11" s="108" t="s">
        <v>130</v>
      </c>
      <c r="D11" s="95">
        <v>14000</v>
      </c>
      <c r="E11" s="13">
        <v>11900</v>
      </c>
      <c r="F11" s="97">
        <v>2100</v>
      </c>
      <c r="G11" s="10">
        <v>2100</v>
      </c>
      <c r="H11" s="10">
        <v>0</v>
      </c>
      <c r="I11" s="41">
        <v>5222</v>
      </c>
    </row>
    <row r="12" spans="1:9" ht="16.5" customHeight="1">
      <c r="A12" s="174">
        <v>7</v>
      </c>
      <c r="B12" s="101" t="s">
        <v>68</v>
      </c>
      <c r="C12" s="108" t="s">
        <v>146</v>
      </c>
      <c r="D12" s="95">
        <v>9000</v>
      </c>
      <c r="E12" s="13">
        <v>7650</v>
      </c>
      <c r="F12" s="97">
        <v>1350</v>
      </c>
      <c r="G12" s="10">
        <v>1350</v>
      </c>
      <c r="H12" s="10">
        <v>0</v>
      </c>
      <c r="I12" s="41">
        <v>5221</v>
      </c>
    </row>
    <row r="13" spans="1:9" ht="16.5" customHeight="1">
      <c r="A13" s="174">
        <v>8</v>
      </c>
      <c r="B13" s="101" t="s">
        <v>123</v>
      </c>
      <c r="C13" s="108" t="s">
        <v>147</v>
      </c>
      <c r="D13" s="95">
        <v>43000</v>
      </c>
      <c r="E13" s="14">
        <v>36550</v>
      </c>
      <c r="F13" s="98">
        <v>6450</v>
      </c>
      <c r="G13" s="11">
        <v>6450</v>
      </c>
      <c r="H13" s="11">
        <v>0</v>
      </c>
      <c r="I13" s="42">
        <v>5222</v>
      </c>
    </row>
    <row r="14" spans="1:9" ht="16.5" customHeight="1">
      <c r="A14" s="174">
        <v>9</v>
      </c>
      <c r="B14" s="101" t="s">
        <v>2</v>
      </c>
      <c r="C14" s="108" t="s">
        <v>148</v>
      </c>
      <c r="D14" s="95">
        <v>34000</v>
      </c>
      <c r="E14" s="13">
        <v>28900</v>
      </c>
      <c r="F14" s="16">
        <v>5100</v>
      </c>
      <c r="G14" s="24">
        <v>5100</v>
      </c>
      <c r="H14" s="24">
        <v>0</v>
      </c>
      <c r="I14" s="195">
        <v>5222</v>
      </c>
    </row>
    <row r="15" spans="1:9" ht="16.5" customHeight="1">
      <c r="A15" s="174">
        <v>10</v>
      </c>
      <c r="B15" s="101" t="s">
        <v>2</v>
      </c>
      <c r="C15" s="108" t="s">
        <v>131</v>
      </c>
      <c r="D15" s="95">
        <v>40000</v>
      </c>
      <c r="E15" s="14">
        <v>34000</v>
      </c>
      <c r="F15" s="17">
        <v>6000</v>
      </c>
      <c r="G15" s="53">
        <v>6000</v>
      </c>
      <c r="H15" s="24">
        <v>0</v>
      </c>
      <c r="I15" s="196">
        <v>5222</v>
      </c>
    </row>
    <row r="16" spans="1:9" ht="16.5" customHeight="1">
      <c r="A16" s="174">
        <v>11</v>
      </c>
      <c r="B16" s="101" t="s">
        <v>124</v>
      </c>
      <c r="C16" s="108" t="s">
        <v>149</v>
      </c>
      <c r="D16" s="95">
        <v>13000</v>
      </c>
      <c r="E16" s="14">
        <v>11050</v>
      </c>
      <c r="F16" s="17">
        <v>1950</v>
      </c>
      <c r="G16" s="53">
        <v>1950</v>
      </c>
      <c r="H16" s="24">
        <v>0</v>
      </c>
      <c r="I16" s="196">
        <v>5222</v>
      </c>
    </row>
    <row r="17" spans="1:9" ht="16.5" customHeight="1">
      <c r="A17" s="174">
        <v>12</v>
      </c>
      <c r="B17" s="101" t="s">
        <v>141</v>
      </c>
      <c r="C17" s="108" t="s">
        <v>150</v>
      </c>
      <c r="D17" s="95">
        <v>47000</v>
      </c>
      <c r="E17" s="14">
        <v>39950</v>
      </c>
      <c r="F17" s="17">
        <v>7050</v>
      </c>
      <c r="G17" s="53">
        <v>7050</v>
      </c>
      <c r="H17" s="24">
        <v>0</v>
      </c>
      <c r="I17" s="196">
        <v>5222</v>
      </c>
    </row>
    <row r="18" spans="1:9" ht="16.5" customHeight="1">
      <c r="A18" s="174">
        <v>13</v>
      </c>
      <c r="B18" s="104" t="s">
        <v>142</v>
      </c>
      <c r="C18" s="108" t="s">
        <v>151</v>
      </c>
      <c r="D18" s="95">
        <v>27000</v>
      </c>
      <c r="E18" s="14">
        <v>22950</v>
      </c>
      <c r="F18" s="17">
        <v>4050</v>
      </c>
      <c r="G18" s="53">
        <v>0</v>
      </c>
      <c r="H18" s="24">
        <v>-9026</v>
      </c>
      <c r="I18" s="196">
        <v>5222</v>
      </c>
    </row>
    <row r="19" spans="1:9" ht="18.75" customHeight="1">
      <c r="A19" s="174">
        <v>14</v>
      </c>
      <c r="B19" s="111" t="s">
        <v>143</v>
      </c>
      <c r="C19" s="108" t="s">
        <v>132</v>
      </c>
      <c r="D19" s="95">
        <v>6000</v>
      </c>
      <c r="E19" s="14">
        <v>5100</v>
      </c>
      <c r="F19" s="17">
        <v>900</v>
      </c>
      <c r="G19" s="53">
        <v>900</v>
      </c>
      <c r="H19" s="24">
        <v>0</v>
      </c>
      <c r="I19" s="196">
        <v>5222</v>
      </c>
    </row>
    <row r="20" spans="1:9" ht="18.75" customHeight="1">
      <c r="A20" s="174">
        <v>15</v>
      </c>
      <c r="B20" s="112" t="s">
        <v>143</v>
      </c>
      <c r="C20" s="99" t="s">
        <v>152</v>
      </c>
      <c r="D20" s="95">
        <v>0</v>
      </c>
      <c r="E20" s="120">
        <v>0</v>
      </c>
      <c r="F20" s="121">
        <v>0</v>
      </c>
      <c r="G20" s="148">
        <v>0</v>
      </c>
      <c r="H20" s="148">
        <v>0</v>
      </c>
      <c r="I20" s="197">
        <v>5222</v>
      </c>
    </row>
    <row r="21" spans="1:9" ht="16.5" customHeight="1">
      <c r="A21" s="174">
        <v>16</v>
      </c>
      <c r="B21" s="105" t="s">
        <v>125</v>
      </c>
      <c r="C21" s="108" t="s">
        <v>153</v>
      </c>
      <c r="D21" s="95">
        <v>87000</v>
      </c>
      <c r="E21" s="14">
        <v>73950</v>
      </c>
      <c r="F21" s="17">
        <v>13050</v>
      </c>
      <c r="G21" s="53">
        <v>8278</v>
      </c>
      <c r="H21" s="24">
        <v>0</v>
      </c>
      <c r="I21" s="196">
        <v>5222</v>
      </c>
    </row>
    <row r="22" spans="1:9" ht="16.5" customHeight="1" thickBot="1">
      <c r="A22" s="179">
        <v>17</v>
      </c>
      <c r="B22" s="106" t="s">
        <v>144</v>
      </c>
      <c r="C22" s="110" t="s">
        <v>133</v>
      </c>
      <c r="D22" s="96">
        <v>18000</v>
      </c>
      <c r="E22" s="74">
        <v>15300</v>
      </c>
      <c r="F22" s="75">
        <v>2700</v>
      </c>
      <c r="G22" s="83">
        <v>2700</v>
      </c>
      <c r="H22" s="83">
        <v>0</v>
      </c>
      <c r="I22" s="198">
        <v>5222</v>
      </c>
    </row>
    <row r="23" spans="1:9" ht="18" customHeight="1" thickTop="1">
      <c r="A23" s="160"/>
      <c r="B23" s="178" t="s">
        <v>13</v>
      </c>
      <c r="C23" s="113"/>
      <c r="D23" s="114">
        <f>SUM(D6:D22)</f>
        <v>400000</v>
      </c>
      <c r="E23" s="115">
        <f>SUM(E9:E22)</f>
        <v>324700</v>
      </c>
      <c r="F23" s="116">
        <f>SUM(F9:F22)</f>
        <v>57300</v>
      </c>
      <c r="G23" s="117">
        <f>SUM(G9:G22)</f>
        <v>48478</v>
      </c>
      <c r="H23" s="81">
        <f>SUM(H9:H22)</f>
        <v>-9026</v>
      </c>
      <c r="I23" s="118"/>
    </row>
    <row r="24" spans="1:9" ht="27" customHeight="1" thickBot="1">
      <c r="A24" s="161"/>
      <c r="B24" s="168" t="s">
        <v>38</v>
      </c>
      <c r="C24" s="47"/>
      <c r="D24" s="47"/>
      <c r="E24" s="78"/>
      <c r="F24" s="51"/>
      <c r="G24" s="51"/>
      <c r="H24" s="48">
        <f>SUM(E23+G23+H23)</f>
        <v>364152</v>
      </c>
      <c r="I24" s="49"/>
    </row>
    <row r="25" ht="12.75">
      <c r="A25" s="180"/>
    </row>
    <row r="26" ht="12.75">
      <c r="A26" s="180"/>
    </row>
    <row r="27" ht="12.75">
      <c r="A27" s="200"/>
    </row>
  </sheetData>
  <mergeCells count="3">
    <mergeCell ref="G4:H4"/>
    <mergeCell ref="A2:B2"/>
    <mergeCell ref="A1:D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č. 4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8" sqref="I8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21.25390625" style="0" customWidth="1"/>
    <col min="4" max="4" width="17.875" style="0" customWidth="1"/>
    <col min="5" max="5" width="14.875" style="0" customWidth="1"/>
    <col min="6" max="6" width="13.875" style="0" customWidth="1"/>
    <col min="7" max="7" width="14.00390625" style="0" customWidth="1"/>
    <col min="8" max="8" width="13.875" style="0" customWidth="1"/>
    <col min="9" max="9" width="4.75390625" style="0" customWidth="1"/>
  </cols>
  <sheetData>
    <row r="1" spans="1:8" ht="54" customHeight="1">
      <c r="A1" s="217" t="s">
        <v>40</v>
      </c>
      <c r="B1" s="218"/>
      <c r="C1" s="218"/>
      <c r="D1" s="218"/>
      <c r="H1" s="44"/>
    </row>
    <row r="2" spans="1:6" ht="30.75" customHeight="1">
      <c r="A2" s="221" t="s">
        <v>0</v>
      </c>
      <c r="B2" s="218"/>
      <c r="C2" s="1"/>
      <c r="D2" s="43" t="s">
        <v>4</v>
      </c>
      <c r="E2" s="43" t="s">
        <v>39</v>
      </c>
      <c r="F2" s="45"/>
    </row>
    <row r="3" spans="2:8" ht="15.75" customHeight="1" thickBot="1">
      <c r="B3" t="s">
        <v>9</v>
      </c>
      <c r="C3" t="s">
        <v>83</v>
      </c>
      <c r="D3" s="55"/>
      <c r="E3" s="55"/>
      <c r="G3" t="s">
        <v>159</v>
      </c>
      <c r="H3" s="19">
        <v>550000</v>
      </c>
    </row>
    <row r="4" spans="1:9" ht="15.75">
      <c r="A4" s="160"/>
      <c r="B4" s="27"/>
      <c r="C4" s="28"/>
      <c r="D4" s="28" t="s">
        <v>31</v>
      </c>
      <c r="E4" s="28" t="s">
        <v>32</v>
      </c>
      <c r="F4" s="28" t="s">
        <v>33</v>
      </c>
      <c r="G4" s="222" t="s">
        <v>35</v>
      </c>
      <c r="H4" s="223"/>
      <c r="I4" s="31"/>
    </row>
    <row r="5" spans="1:9" ht="30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24.75" customHeight="1">
      <c r="A6" s="205">
        <v>1</v>
      </c>
      <c r="B6" s="201" t="s">
        <v>15</v>
      </c>
      <c r="C6" s="20" t="s">
        <v>134</v>
      </c>
      <c r="D6" s="38">
        <v>0</v>
      </c>
      <c r="E6" s="7">
        <v>0</v>
      </c>
      <c r="F6" s="5">
        <v>0</v>
      </c>
      <c r="G6" s="9">
        <v>0</v>
      </c>
      <c r="H6" s="9">
        <v>0</v>
      </c>
      <c r="I6" s="56">
        <v>5213</v>
      </c>
    </row>
    <row r="7" spans="1:9" ht="24.75" customHeight="1">
      <c r="A7" s="162">
        <v>2</v>
      </c>
      <c r="B7" s="202" t="s">
        <v>68</v>
      </c>
      <c r="C7" s="21" t="s">
        <v>136</v>
      </c>
      <c r="D7" s="38">
        <v>117200</v>
      </c>
      <c r="E7" s="3">
        <v>99620</v>
      </c>
      <c r="F7" s="2">
        <v>17580</v>
      </c>
      <c r="G7" s="10">
        <v>17580</v>
      </c>
      <c r="H7" s="10"/>
      <c r="I7" s="41">
        <v>5221</v>
      </c>
    </row>
    <row r="8" spans="1:9" ht="46.5" customHeight="1">
      <c r="A8" s="215">
        <v>3</v>
      </c>
      <c r="B8" s="211" t="s">
        <v>157</v>
      </c>
      <c r="C8" s="21" t="s">
        <v>135</v>
      </c>
      <c r="D8" s="38">
        <v>200000</v>
      </c>
      <c r="E8" s="212">
        <v>170000</v>
      </c>
      <c r="F8" s="213">
        <v>30000</v>
      </c>
      <c r="G8" s="214">
        <v>30000</v>
      </c>
      <c r="H8" s="214">
        <v>0</v>
      </c>
      <c r="I8" s="216">
        <v>5222</v>
      </c>
    </row>
    <row r="9" spans="1:9" ht="24.75" customHeight="1">
      <c r="A9" s="162">
        <v>4</v>
      </c>
      <c r="B9" s="203" t="s">
        <v>137</v>
      </c>
      <c r="C9" s="21" t="s">
        <v>138</v>
      </c>
      <c r="D9" s="38">
        <v>0</v>
      </c>
      <c r="E9" s="3">
        <v>0</v>
      </c>
      <c r="F9" s="2">
        <v>0</v>
      </c>
      <c r="G9" s="10">
        <v>0</v>
      </c>
      <c r="H9" s="10">
        <v>0</v>
      </c>
      <c r="I9" s="41">
        <v>5339</v>
      </c>
    </row>
    <row r="10" spans="1:9" ht="24.75" customHeight="1">
      <c r="A10" s="162">
        <v>5</v>
      </c>
      <c r="B10" s="204"/>
      <c r="C10" s="21"/>
      <c r="D10" s="38"/>
      <c r="E10" s="3"/>
      <c r="F10" s="2"/>
      <c r="G10" s="10"/>
      <c r="H10" s="10"/>
      <c r="I10" s="41"/>
    </row>
    <row r="11" spans="1:9" ht="24.75" customHeight="1" thickBot="1">
      <c r="A11" s="206">
        <v>6</v>
      </c>
      <c r="B11" s="209"/>
      <c r="C11" s="210"/>
      <c r="D11" s="92"/>
      <c r="E11" s="93"/>
      <c r="F11" s="76"/>
      <c r="G11" s="94"/>
      <c r="H11" s="94"/>
      <c r="I11" s="77"/>
    </row>
    <row r="12" spans="1:9" ht="28.5" customHeight="1" thickBot="1">
      <c r="A12" s="160"/>
      <c r="B12" s="85" t="s">
        <v>13</v>
      </c>
      <c r="C12" s="70"/>
      <c r="D12" s="207">
        <f>SUM(D6:D11)</f>
        <v>317200</v>
      </c>
      <c r="E12" s="87">
        <f>SUM(E6:E11)</f>
        <v>269620</v>
      </c>
      <c r="F12" s="87">
        <f>SUM(F6:F11)</f>
        <v>47580</v>
      </c>
      <c r="G12" s="208">
        <f>SUM(G6:G11)</f>
        <v>47580</v>
      </c>
      <c r="H12" s="73">
        <f>SUM(H6:H11)</f>
        <v>0</v>
      </c>
      <c r="I12" s="64"/>
    </row>
    <row r="13" spans="1:9" ht="27" customHeight="1" thickBot="1">
      <c r="A13" s="161"/>
      <c r="B13" s="52" t="s">
        <v>38</v>
      </c>
      <c r="C13" s="47"/>
      <c r="D13" s="47"/>
      <c r="E13" s="47"/>
      <c r="F13" s="47"/>
      <c r="G13" s="47"/>
      <c r="H13" s="48">
        <f>SUM(E12+G12+H12)</f>
        <v>317200</v>
      </c>
      <c r="I13" s="49"/>
    </row>
    <row r="14" ht="12.75">
      <c r="F14" s="19"/>
    </row>
  </sheetData>
  <mergeCells count="3">
    <mergeCell ref="G4:H4"/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č. 5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15" sqref="D15:D16"/>
    </sheetView>
  </sheetViews>
  <sheetFormatPr defaultColWidth="9.00390625" defaultRowHeight="12.75"/>
  <cols>
    <col min="1" max="1" width="2.875" style="0" customWidth="1"/>
    <col min="2" max="2" width="26.00390625" style="0" customWidth="1"/>
    <col min="3" max="3" width="21.25390625" style="0" customWidth="1"/>
    <col min="4" max="5" width="15.875" style="0" customWidth="1"/>
    <col min="6" max="6" width="14.625" style="0" customWidth="1"/>
    <col min="7" max="7" width="15.125" style="0" customWidth="1"/>
    <col min="8" max="8" width="14.75390625" style="0" customWidth="1"/>
    <col min="9" max="9" width="5.25390625" style="0" customWidth="1"/>
  </cols>
  <sheetData>
    <row r="1" spans="1:8" ht="44.25" customHeight="1">
      <c r="A1" s="217" t="s">
        <v>40</v>
      </c>
      <c r="B1" s="218"/>
      <c r="C1" s="218"/>
      <c r="D1" s="218"/>
      <c r="H1" s="44"/>
    </row>
    <row r="2" spans="1:6" ht="30.75" customHeight="1">
      <c r="A2" s="221" t="s">
        <v>0</v>
      </c>
      <c r="B2" s="218"/>
      <c r="C2" s="1"/>
      <c r="D2" s="43" t="s">
        <v>161</v>
      </c>
      <c r="E2" s="43" t="s">
        <v>154</v>
      </c>
      <c r="F2" s="45"/>
    </row>
    <row r="3" spans="2:8" ht="18.75" customHeight="1" thickBot="1">
      <c r="B3" t="s">
        <v>9</v>
      </c>
      <c r="C3" t="s">
        <v>162</v>
      </c>
      <c r="G3" t="s">
        <v>159</v>
      </c>
      <c r="H3" s="176">
        <v>800000</v>
      </c>
    </row>
    <row r="4" spans="1:9" ht="22.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9" t="s">
        <v>35</v>
      </c>
      <c r="H4" s="30"/>
      <c r="I4" s="31"/>
    </row>
    <row r="5" spans="1:9" ht="17.25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29.25" customHeight="1">
      <c r="A6" s="160">
        <v>1</v>
      </c>
      <c r="B6" s="143"/>
      <c r="C6" s="144"/>
      <c r="D6" s="38">
        <v>0</v>
      </c>
      <c r="E6" s="145">
        <v>0</v>
      </c>
      <c r="F6" s="128">
        <v>0</v>
      </c>
      <c r="G6" s="146">
        <v>0</v>
      </c>
      <c r="H6" s="146">
        <v>0</v>
      </c>
      <c r="I6" s="130">
        <v>5222</v>
      </c>
    </row>
    <row r="7" spans="1:9" ht="21.75" customHeight="1" thickBot="1">
      <c r="A7" s="161"/>
      <c r="B7" s="90" t="s">
        <v>165</v>
      </c>
      <c r="C7" s="91"/>
      <c r="D7" s="92"/>
      <c r="E7" s="93"/>
      <c r="F7" s="76"/>
      <c r="G7" s="94"/>
      <c r="H7" s="94"/>
      <c r="I7" s="77"/>
    </row>
    <row r="8" spans="1:9" ht="28.5" customHeight="1" thickBot="1">
      <c r="A8" s="160"/>
      <c r="B8" s="85" t="s">
        <v>13</v>
      </c>
      <c r="C8" s="70"/>
      <c r="D8" s="86">
        <f>SUM(D6:D7)</f>
        <v>0</v>
      </c>
      <c r="E8" s="87">
        <f>SUM(E6:E7)</f>
        <v>0</v>
      </c>
      <c r="F8" s="87">
        <f>SUM(F6:F7)</f>
        <v>0</v>
      </c>
      <c r="G8" s="72">
        <f>SUM(G6:G7)</f>
        <v>0</v>
      </c>
      <c r="H8" s="88">
        <f>SUM(H6:H7)</f>
        <v>0</v>
      </c>
      <c r="I8" s="89"/>
    </row>
    <row r="9" spans="1:9" ht="24.75" customHeight="1" thickBot="1">
      <c r="A9" s="161"/>
      <c r="B9" s="52" t="s">
        <v>38</v>
      </c>
      <c r="C9" s="47"/>
      <c r="D9" s="47"/>
      <c r="E9" s="47"/>
      <c r="F9" s="51"/>
      <c r="G9" s="47"/>
      <c r="H9" s="48">
        <f>SUM(E8+G8+H8)</f>
        <v>0</v>
      </c>
      <c r="I9" s="49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kultura 2007&amp;RTABULKA č.6</oddHeader>
    <oddFooter>&amp;LVyhotovila: Jana Bauerová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2" sqref="D12"/>
    </sheetView>
  </sheetViews>
  <sheetFormatPr defaultColWidth="9.00390625" defaultRowHeight="12.75"/>
  <cols>
    <col min="1" max="1" width="2.875" style="0" customWidth="1"/>
    <col min="2" max="2" width="26.00390625" style="0" customWidth="1"/>
    <col min="3" max="3" width="21.25390625" style="0" customWidth="1"/>
    <col min="4" max="5" width="15.875" style="0" customWidth="1"/>
    <col min="6" max="6" width="14.625" style="0" customWidth="1"/>
    <col min="7" max="7" width="15.125" style="0" customWidth="1"/>
    <col min="8" max="8" width="14.75390625" style="0" customWidth="1"/>
    <col min="9" max="9" width="5.25390625" style="0" customWidth="1"/>
  </cols>
  <sheetData>
    <row r="1" spans="1:8" ht="44.25" customHeight="1">
      <c r="A1" s="217" t="s">
        <v>40</v>
      </c>
      <c r="B1" s="218"/>
      <c r="C1" s="218"/>
      <c r="D1" s="218"/>
      <c r="H1" s="44"/>
    </row>
    <row r="2" spans="1:6" ht="30.75" customHeight="1">
      <c r="A2" s="221" t="s">
        <v>0</v>
      </c>
      <c r="B2" s="218"/>
      <c r="C2" s="1"/>
      <c r="D2" s="43" t="s">
        <v>161</v>
      </c>
      <c r="E2" s="43" t="s">
        <v>154</v>
      </c>
      <c r="F2" s="45"/>
    </row>
    <row r="3" spans="2:8" ht="18.75" customHeight="1" thickBot="1">
      <c r="B3" t="s">
        <v>9</v>
      </c>
      <c r="C3" t="s">
        <v>162</v>
      </c>
      <c r="G3" t="s">
        <v>159</v>
      </c>
      <c r="H3" s="176">
        <v>800000</v>
      </c>
    </row>
    <row r="4" spans="1:9" ht="22.5" customHeight="1">
      <c r="A4" s="160"/>
      <c r="B4" s="27"/>
      <c r="C4" s="28"/>
      <c r="D4" s="28" t="s">
        <v>31</v>
      </c>
      <c r="E4" s="28" t="s">
        <v>32</v>
      </c>
      <c r="F4" s="28" t="s">
        <v>33</v>
      </c>
      <c r="G4" s="29" t="s">
        <v>35</v>
      </c>
      <c r="H4" s="30"/>
      <c r="I4" s="31"/>
    </row>
    <row r="5" spans="1:9" ht="17.25" customHeight="1" thickBot="1">
      <c r="A5" s="161" t="s">
        <v>158</v>
      </c>
      <c r="B5" s="32" t="s">
        <v>6</v>
      </c>
      <c r="C5" s="33" t="s">
        <v>7</v>
      </c>
      <c r="D5" s="34" t="s">
        <v>30</v>
      </c>
      <c r="E5" s="34">
        <v>0.85</v>
      </c>
      <c r="F5" s="33" t="s">
        <v>34</v>
      </c>
      <c r="G5" s="35" t="s">
        <v>36</v>
      </c>
      <c r="H5" s="36" t="s">
        <v>28</v>
      </c>
      <c r="I5" s="37" t="s">
        <v>29</v>
      </c>
    </row>
    <row r="6" spans="1:9" ht="39.75" customHeight="1">
      <c r="A6" s="205">
        <v>1</v>
      </c>
      <c r="B6" s="143" t="s">
        <v>163</v>
      </c>
      <c r="C6" s="144" t="s">
        <v>164</v>
      </c>
      <c r="D6" s="38">
        <v>0</v>
      </c>
      <c r="E6" s="145">
        <v>0</v>
      </c>
      <c r="F6" s="128">
        <v>0</v>
      </c>
      <c r="G6" s="146">
        <v>0</v>
      </c>
      <c r="H6" s="146">
        <v>0</v>
      </c>
      <c r="I6" s="130">
        <v>5222</v>
      </c>
    </row>
    <row r="7" spans="1:9" ht="32.25" customHeight="1" thickBot="1">
      <c r="A7" s="162">
        <v>2</v>
      </c>
      <c r="B7" s="90" t="s">
        <v>19</v>
      </c>
      <c r="C7" s="91" t="s">
        <v>164</v>
      </c>
      <c r="D7" s="92">
        <v>800000</v>
      </c>
      <c r="E7" s="93"/>
      <c r="F7" s="76"/>
      <c r="G7" s="94"/>
      <c r="H7" s="94"/>
      <c r="I7" s="77">
        <v>5212</v>
      </c>
    </row>
    <row r="8" spans="1:9" ht="28.5" customHeight="1" thickBot="1" thickTop="1">
      <c r="A8" s="160"/>
      <c r="B8" s="85" t="s">
        <v>13</v>
      </c>
      <c r="C8" s="70"/>
      <c r="D8" s="86">
        <f>SUM(D6:D7)</f>
        <v>800000</v>
      </c>
      <c r="E8" s="87">
        <f>SUM(E6:E7)</f>
        <v>0</v>
      </c>
      <c r="F8" s="87">
        <f>SUM(F6:F7)</f>
        <v>0</v>
      </c>
      <c r="G8" s="72">
        <f>SUM(G6:G7)</f>
        <v>0</v>
      </c>
      <c r="H8" s="88">
        <f>SUM(H6:H7)</f>
        <v>0</v>
      </c>
      <c r="I8" s="89"/>
    </row>
    <row r="9" spans="1:9" ht="24.75" customHeight="1" thickBot="1">
      <c r="A9" s="161"/>
      <c r="B9" s="52" t="s">
        <v>38</v>
      </c>
      <c r="C9" s="47"/>
      <c r="D9" s="47"/>
      <c r="E9" s="47"/>
      <c r="F9" s="51"/>
      <c r="G9" s="47"/>
      <c r="H9" s="48">
        <f>SUM(E8+G8+H8)</f>
        <v>0</v>
      </c>
      <c r="I9" s="49"/>
    </row>
    <row r="20" ht="12.75">
      <c r="E20" s="180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kultury 2007&amp;RTABULKA č.7</oddHeader>
    <oddFooter>&amp;LVyhotovila: Jana Bauerová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2008-06-10T07:34:50Z</cp:lastPrinted>
  <dcterms:created xsi:type="dcterms:W3CDTF">2006-11-02T07:01:30Z</dcterms:created>
  <dcterms:modified xsi:type="dcterms:W3CDTF">2008-06-10T11:46:21Z</dcterms:modified>
  <cp:category/>
  <cp:version/>
  <cp:contentType/>
  <cp:contentStatus/>
</cp:coreProperties>
</file>