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1"/>
  </bookViews>
  <sheets>
    <sheet name="Kultura - Opatření č.2 POŘADÍ" sheetId="1" r:id="rId1"/>
    <sheet name="Kultura - Opatření č.3 POŘADÍ" sheetId="2" r:id="rId2"/>
  </sheets>
  <definedNames>
    <definedName name="_xlnm._FilterDatabase" localSheetId="0" hidden="1">'Kultura - Opatření č.2 POŘADÍ'!$A$6:$L$34</definedName>
    <definedName name="_xlnm._FilterDatabase" localSheetId="1" hidden="1">'Kultura - Opatření č.3 POŘADÍ'!$A$6:$L$27</definedName>
    <definedName name="_xlnm.Print_Area" localSheetId="0">'Kultura - Opatření č.2 POŘADÍ'!$A$1:$L$36</definedName>
    <definedName name="_xlnm.Print_Area" localSheetId="1">'Kultura - Opatření č.3 POŘADÍ'!$A$1:$L$27</definedName>
  </definedNames>
  <calcPr fullCalcOnLoad="1"/>
</workbook>
</file>

<file path=xl/sharedStrings.xml><?xml version="1.0" encoding="utf-8"?>
<sst xmlns="http://schemas.openxmlformats.org/spreadsheetml/2006/main" count="312" uniqueCount="174">
  <si>
    <t>ALOKOVANÁ ČÁSTKA</t>
  </si>
  <si>
    <t>-</t>
  </si>
  <si>
    <t>s.r.o.</t>
  </si>
  <si>
    <t>Hodnotící tabulka</t>
  </si>
  <si>
    <t>NÁZEV PROJEKTU</t>
  </si>
  <si>
    <t>ŽADATEL</t>
  </si>
  <si>
    <t>PRÁVNÍ FORMA</t>
  </si>
  <si>
    <t>ČÍSELNÝ KÓD ŽÁDOSTI</t>
  </si>
  <si>
    <t>občanské sdruž.</t>
  </si>
  <si>
    <t>Taneční centrum Z.I.P. Písek</t>
  </si>
  <si>
    <t>CELKEM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</si>
  <si>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</si>
  <si>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</si>
  <si>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</si>
  <si>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</si>
  <si>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</si>
  <si>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</si>
  <si>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</si>
  <si>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</si>
  <si>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</si>
  <si>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</si>
  <si>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požadovaného příspěvku</t>
  </si>
  <si>
    <t>Min. - max. výše požadovan.příspěvku</t>
  </si>
  <si>
    <t>Pod čarou</t>
  </si>
  <si>
    <t>občanské sdružení</t>
  </si>
  <si>
    <t>Grantový program na podporu kultury v roce  2007</t>
  </si>
  <si>
    <t>Opatření č.2 - Volnočasové aktivity 1. výzva k 31.1.2007 číslo výzvy 5712/1</t>
  </si>
  <si>
    <t>5712/1/01</t>
  </si>
  <si>
    <t>5712/1/02</t>
  </si>
  <si>
    <t>5712/1/03</t>
  </si>
  <si>
    <t>5712/1/04</t>
  </si>
  <si>
    <t>5712/1/05</t>
  </si>
  <si>
    <t>5712/1/06</t>
  </si>
  <si>
    <t>5712/1/07</t>
  </si>
  <si>
    <t>5712/1/08</t>
  </si>
  <si>
    <t>5712/1/09</t>
  </si>
  <si>
    <t>5712/1/10</t>
  </si>
  <si>
    <t>5712/1/11</t>
  </si>
  <si>
    <t>5712/1/12</t>
  </si>
  <si>
    <t>5712/1/13</t>
  </si>
  <si>
    <t>5712/1/14</t>
  </si>
  <si>
    <t>5712/1/15</t>
  </si>
  <si>
    <t>5712/1/16</t>
  </si>
  <si>
    <t>5712/1/17</t>
  </si>
  <si>
    <t>5712/1/18</t>
  </si>
  <si>
    <t>5712/1/19</t>
  </si>
  <si>
    <t>5712/1/20</t>
  </si>
  <si>
    <t>5712/1/21</t>
  </si>
  <si>
    <t>5712/1/22</t>
  </si>
  <si>
    <t>5712/1/23</t>
  </si>
  <si>
    <t>5712/1/24</t>
  </si>
  <si>
    <t>5712/1/25</t>
  </si>
  <si>
    <t>5712/1/26</t>
  </si>
  <si>
    <t>5712/1/27</t>
  </si>
  <si>
    <t>5712/1/28</t>
  </si>
  <si>
    <t>Arkáda-sociálně psycholog.centrum</t>
  </si>
  <si>
    <t>Centrum kultury</t>
  </si>
  <si>
    <t>Dům dětí a mládeže</t>
  </si>
  <si>
    <t>Elim,křesťanská spol.pro evangelizaci a diakonii Písek</t>
  </si>
  <si>
    <t>Folklorní soubor Písečan</t>
  </si>
  <si>
    <t>Fotoklub Písek</t>
  </si>
  <si>
    <t>Horizont, o.s.</t>
  </si>
  <si>
    <t>Malé mažoretky Písek</t>
  </si>
  <si>
    <t>Mažor.školička I.Holasové Goods D.</t>
  </si>
  <si>
    <t>Mažoretky Písek</t>
  </si>
  <si>
    <t>Občanské sdružení Prácheň</t>
  </si>
  <si>
    <t>Občanské sdružení Pod čarou</t>
  </si>
  <si>
    <t>Občanské sdružení Divadelní spolek Prácheňská scéna v Písku</t>
  </si>
  <si>
    <t>Občanské sdružení přátel mateřského centra</t>
  </si>
  <si>
    <t>Pionýrská skupina Tábornický klub Písek</t>
  </si>
  <si>
    <t>Písecký pěvecký sbor</t>
  </si>
  <si>
    <t>Sdružení rodičů žáků a přátel ZŠ J.K.Tyla v Písku</t>
  </si>
  <si>
    <t>Sdružení dechová hudba</t>
  </si>
  <si>
    <t>Sdružení rodičů a přátel Svobodné waldorfské školy v Písku</t>
  </si>
  <si>
    <t>Společnost pro česko-německou spolupráci Písek</t>
  </si>
  <si>
    <t>TCS LOUISIANA</t>
  </si>
  <si>
    <t>TJ Sokol-loutkový spolek</t>
  </si>
  <si>
    <t>Základní kynologická organizace č.471, Písek</t>
  </si>
  <si>
    <t>Základní škola J.K.Tyla a MŠ Písek</t>
  </si>
  <si>
    <t>obecně prosp.spo.</t>
  </si>
  <si>
    <t>Příspěvková org.</t>
  </si>
  <si>
    <t>Koncert skupiny Tleskač /v rámci Týdne duševního zdraví/</t>
  </si>
  <si>
    <t>IV.mezinárodní setkání harmonikářů</t>
  </si>
  <si>
    <t>Otevřené mistrovství ČR v cloggingu</t>
  </si>
  <si>
    <t>Kultura mladých mladým</t>
  </si>
  <si>
    <t>Zajištění činnosti folklorního souboru Písečan</t>
  </si>
  <si>
    <t>Fotografický rok 2007</t>
  </si>
  <si>
    <t>Slunce svítí všem</t>
  </si>
  <si>
    <t>Malé mažoretky Písek-činnost v roce 2007</t>
  </si>
  <si>
    <t>Činnost 2007</t>
  </si>
  <si>
    <t>Mažoretky Písek v Bayreuthu 2007</t>
  </si>
  <si>
    <t>Mažoretky Písek - činnost 2007</t>
  </si>
  <si>
    <t>Posezení s písničkou-podveč.nejen pro seniory</t>
  </si>
  <si>
    <t>Celoroční nabídka volnočasových aktivit zaměřená na udržení a rozvoj tradiční tvůrčí lidové kultury pro občany Písecka</t>
  </si>
  <si>
    <t>Prácheňská scéna 2007</t>
  </si>
  <si>
    <t>Kulturní aktivity pro nejmenší děti a jejich rodiče v roce 2007</t>
  </si>
  <si>
    <t>"A je to"</t>
  </si>
  <si>
    <t>30.výročí činnosti souboru</t>
  </si>
  <si>
    <t>časopis Tyláček</t>
  </si>
  <si>
    <t>Rozvoj a činnost dechové hudby ve městě Písku</t>
  </si>
  <si>
    <t>Divadelní soubor  Copánek</t>
  </si>
  <si>
    <t>Výměnná výstava výtvarníků Písek-Wetzlar 2007</t>
  </si>
  <si>
    <t>Kulturně poznávací pobyt dětí s doprovodem z partnerských škol v německém Wetzlaru</t>
  </si>
  <si>
    <t>ZIPácká činnost v roce 2007 - I.pololetí</t>
  </si>
  <si>
    <t>Příspěvek na činnost</t>
  </si>
  <si>
    <t>Činnost loutkového spolku TJ Sokol Písek</t>
  </si>
  <si>
    <t>Písecký voříšek 2007</t>
  </si>
  <si>
    <t>Vánoční koncert ZŠ J.K.Tyla, Písek</t>
  </si>
  <si>
    <t>Příprava a realizace dětského muzikálu "O kočičím zpívání" s návazností na RVP ZV a další kulturní vzdělávání dětí.</t>
  </si>
  <si>
    <t>BYLO PODÁNO 28</t>
  </si>
  <si>
    <t>nevyčerpané prostředky činí Kč 117 290,- Kč</t>
  </si>
  <si>
    <t>Opatření č. 3 - Město Písek - Centrum kultury 1. výzva k 31.1.2007 číslo výzvy 5713/1</t>
  </si>
  <si>
    <t>5713/1/01</t>
  </si>
  <si>
    <t>5713/1/02</t>
  </si>
  <si>
    <t>5713/1/03</t>
  </si>
  <si>
    <t>5713/1/04</t>
  </si>
  <si>
    <t>5713/1/05</t>
  </si>
  <si>
    <t>5713/1/06</t>
  </si>
  <si>
    <t>5713/1/07</t>
  </si>
  <si>
    <t>5713/1/08</t>
  </si>
  <si>
    <t>5713/1/09</t>
  </si>
  <si>
    <t>5713/1/10</t>
  </si>
  <si>
    <t>5713/1/11</t>
  </si>
  <si>
    <t>5713/1/12</t>
  </si>
  <si>
    <t>5713/1/13</t>
  </si>
  <si>
    <t>5713/1/14</t>
  </si>
  <si>
    <t>5713/1/15</t>
  </si>
  <si>
    <t>5713/1/16</t>
  </si>
  <si>
    <t>5713/1/17</t>
  </si>
  <si>
    <t>5713/1/18</t>
  </si>
  <si>
    <t>5713/1/19</t>
  </si>
  <si>
    <t>5713/1/20</t>
  </si>
  <si>
    <t>Sdružení písecký komorní orchestr</t>
  </si>
  <si>
    <t>činnost sdružení píseckého komorního orchestru v roce 2007</t>
  </si>
  <si>
    <t>Umělecké sdružení ARTES</t>
  </si>
  <si>
    <t>příspěvková organizace</t>
  </si>
  <si>
    <t>Audiovizuální cyklus Písek - tentokrát třikrát jinak</t>
  </si>
  <si>
    <t>TCS Louisianna</t>
  </si>
  <si>
    <t>Nepostupová soutěž country tanečních skupin "Písecké dupání 2007"</t>
  </si>
  <si>
    <t>AVANT promotion s.r.o.</t>
  </si>
  <si>
    <t>V rámci festivalu Czech promotion 07 přehlídka reprezentace české kultury do zahraničí</t>
  </si>
  <si>
    <t>Mažoretky Písek doma</t>
  </si>
  <si>
    <t>TJ Hradiště</t>
  </si>
  <si>
    <t>Písecký majáles 2006</t>
  </si>
  <si>
    <t>Robin Mikušiak</t>
  </si>
  <si>
    <t>OSVČ</t>
  </si>
  <si>
    <t>Sand festival</t>
  </si>
  <si>
    <t>P.Bureš WAKE FOREST</t>
  </si>
  <si>
    <t>Vysílání videoupoutávek a reklamních spotů pro akce pořádané v píseckém regionu</t>
  </si>
  <si>
    <t>Centrum kultury o.p.s.</t>
  </si>
  <si>
    <t>o.p.s.</t>
  </si>
  <si>
    <t>Celostátní přehlídka Šrámkův Písek 46. ročník a doprovodné akce</t>
  </si>
  <si>
    <t>Společné plakáty kultura v Písku</t>
  </si>
  <si>
    <t>Sladovna Písek o.p.s.</t>
  </si>
  <si>
    <t>Cestou do Sladovny - cyklus</t>
  </si>
  <si>
    <t>Victoria production s.r.o.</t>
  </si>
  <si>
    <t>Král bílé stopy 2007</t>
  </si>
  <si>
    <t>Jiří Klokočka</t>
  </si>
  <si>
    <t>Velká mikulášská nadílka</t>
  </si>
  <si>
    <t>CG 1 Invest</t>
  </si>
  <si>
    <t>Hudební a divadelní léto Na Ptáčkovně 2007</t>
  </si>
  <si>
    <t>Pravidelná nabídka kulturních akcí 2007</t>
  </si>
  <si>
    <t>Taneční centrum Z.I.P.</t>
  </si>
  <si>
    <t>Písek - City of Dance</t>
  </si>
  <si>
    <t>PRAAM spol.s.r.o.</t>
  </si>
  <si>
    <t>Léto na voru</t>
  </si>
  <si>
    <t>RW Cafe - kulturní cykly 2007</t>
  </si>
  <si>
    <t>OS Prácheň</t>
  </si>
  <si>
    <t>Setkání na ostrově</t>
  </si>
  <si>
    <t>Agentura LIVE</t>
  </si>
  <si>
    <t>veřejná obchodní společnost</t>
  </si>
  <si>
    <t>Pěvecká soutěž pro všechny Talent Písecka 2007</t>
  </si>
  <si>
    <t>ANO</t>
  </si>
  <si>
    <t>BYLO PODÁNO 20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</si>
</sst>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23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b/>
      <sz val="26"/>
      <name val="Arial CE"/>
      <family val="2"/>
    </font>
    <font>
      <sz val="16"/>
      <name val="Arial CE"/>
      <family val="2"/>
    </font>
    <font>
      <b/>
      <sz val="1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9" fillId="0" borderId="1" xfId="18" applyFont="1" applyBorder="1" applyAlignment="1">
      <alignment horizontal="center" vertical="center" textRotation="90" wrapText="1"/>
    </xf>
    <xf numFmtId="44" fontId="9" fillId="0" borderId="2" xfId="18" applyFont="1" applyBorder="1" applyAlignment="1">
      <alignment horizontal="center" vertical="center" wrapText="1"/>
    </xf>
    <xf numFmtId="44" fontId="9" fillId="0" borderId="2" xfId="18" applyFont="1" applyBorder="1" applyAlignment="1">
      <alignment horizontal="center" vertical="center" textRotation="90" wrapText="1"/>
    </xf>
    <xf numFmtId="44" fontId="9" fillId="2" borderId="2" xfId="18" applyFont="1" applyFill="1" applyBorder="1" applyAlignment="1">
      <alignment horizontal="center" vertical="center" textRotation="90" wrapText="1"/>
    </xf>
    <xf numFmtId="44" fontId="9" fillId="2" borderId="3" xfId="18" applyFont="1" applyFill="1" applyBorder="1" applyAlignment="1">
      <alignment horizontal="center" vertical="center" textRotation="90" wrapText="1"/>
    </xf>
    <xf numFmtId="166" fontId="9" fillId="2" borderId="4" xfId="20" applyNumberFormat="1" applyFont="1" applyFill="1" applyBorder="1" applyAlignment="1">
      <alignment horizontal="center" vertical="center" wrapText="1"/>
    </xf>
    <xf numFmtId="44" fontId="6" fillId="2" borderId="2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165" fontId="13" fillId="0" borderId="0" xfId="18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7" fillId="2" borderId="0" xfId="0" applyFont="1" applyFill="1" applyBorder="1" applyAlignment="1">
      <alignment wrapText="1"/>
    </xf>
    <xf numFmtId="0" fontId="1" fillId="0" borderId="5" xfId="0" applyFont="1" applyBorder="1" applyAlignment="1">
      <alignment horizontal="left" wrapText="1"/>
    </xf>
    <xf numFmtId="165" fontId="1" fillId="0" borderId="6" xfId="18" applyNumberFormat="1" applyFont="1" applyBorder="1" applyAlignment="1">
      <alignment wrapText="1"/>
    </xf>
    <xf numFmtId="165" fontId="1" fillId="0" borderId="5" xfId="18" applyNumberFormat="1" applyFont="1" applyBorder="1" applyAlignment="1">
      <alignment wrapText="1"/>
    </xf>
    <xf numFmtId="165" fontId="1" fillId="0" borderId="5" xfId="18" applyNumberFormat="1" applyFont="1" applyFill="1" applyBorder="1" applyAlignment="1">
      <alignment wrapText="1"/>
    </xf>
    <xf numFmtId="165" fontId="1" fillId="3" borderId="5" xfId="18" applyNumberFormat="1" applyFont="1" applyFill="1" applyBorder="1" applyAlignment="1">
      <alignment wrapText="1"/>
    </xf>
    <xf numFmtId="0" fontId="9" fillId="0" borderId="5" xfId="0" applyFont="1" applyFill="1" applyBorder="1" applyAlignment="1">
      <alignment/>
    </xf>
    <xf numFmtId="49" fontId="7" fillId="0" borderId="0" xfId="0" applyNumberFormat="1" applyFont="1" applyBorder="1" applyAlignment="1">
      <alignment horizontal="left" wrapText="1"/>
    </xf>
    <xf numFmtId="16" fontId="1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16" fontId="21" fillId="0" borderId="7" xfId="0" applyNumberFormat="1" applyFont="1" applyFill="1" applyBorder="1" applyAlignment="1">
      <alignment wrapText="1"/>
    </xf>
    <xf numFmtId="0" fontId="6" fillId="0" borderId="5" xfId="0" applyFont="1" applyBorder="1" applyAlignment="1">
      <alignment horizontal="left" wrapText="1"/>
    </xf>
    <xf numFmtId="49" fontId="1" fillId="0" borderId="5" xfId="0" applyNumberFormat="1" applyFont="1" applyBorder="1" applyAlignment="1" applyProtection="1">
      <alignment horizontal="left" wrapText="1"/>
      <protection locked="0"/>
    </xf>
    <xf numFmtId="49" fontId="1" fillId="0" borderId="8" xfId="0" applyNumberFormat="1" applyFont="1" applyBorder="1" applyAlignment="1" applyProtection="1">
      <alignment horizontal="left" wrapText="1"/>
      <protection locked="0"/>
    </xf>
    <xf numFmtId="165" fontId="9" fillId="2" borderId="6" xfId="18" applyNumberFormat="1" applyFont="1" applyFill="1" applyBorder="1" applyAlignment="1">
      <alignment horizontal="center" vertical="center" wrapText="1"/>
    </xf>
    <xf numFmtId="189" fontId="9" fillId="2" borderId="6" xfId="15" applyNumberFormat="1" applyFont="1" applyFill="1" applyBorder="1" applyAlignment="1">
      <alignment horizontal="center" vertical="center" wrapText="1"/>
    </xf>
    <xf numFmtId="189" fontId="9" fillId="2" borderId="9" xfId="15" applyNumberFormat="1" applyFont="1" applyFill="1" applyBorder="1" applyAlignment="1">
      <alignment horizontal="center" vertical="center" wrapText="1"/>
    </xf>
    <xf numFmtId="179" fontId="9" fillId="2" borderId="6" xfId="15" applyNumberFormat="1" applyFont="1" applyFill="1" applyBorder="1" applyAlignment="1">
      <alignment horizontal="center" vertical="center" wrapText="1"/>
    </xf>
    <xf numFmtId="179" fontId="9" fillId="2" borderId="9" xfId="15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49" fontId="9" fillId="0" borderId="5" xfId="0" applyNumberFormat="1" applyFont="1" applyBorder="1" applyAlignment="1" applyProtection="1">
      <alignment horizontal="left" wrapText="1"/>
      <protection locked="0"/>
    </xf>
    <xf numFmtId="0" fontId="9" fillId="0" borderId="9" xfId="0" applyFont="1" applyBorder="1" applyAlignment="1">
      <alignment horizontal="left" wrapText="1"/>
    </xf>
    <xf numFmtId="0" fontId="9" fillId="0" borderId="9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22" fillId="0" borderId="5" xfId="0" applyFont="1" applyFill="1" applyBorder="1" applyAlignment="1">
      <alignment wrapText="1"/>
    </xf>
    <xf numFmtId="0" fontId="22" fillId="0" borderId="7" xfId="0" applyFont="1" applyFill="1" applyBorder="1" applyAlignment="1">
      <alignment wrapText="1"/>
    </xf>
    <xf numFmtId="16" fontId="22" fillId="0" borderId="7" xfId="0" applyNumberFormat="1" applyFont="1" applyFill="1" applyBorder="1" applyAlignment="1">
      <alignment wrapText="1"/>
    </xf>
    <xf numFmtId="165" fontId="20" fillId="0" borderId="5" xfId="18" applyNumberFormat="1" applyFont="1" applyBorder="1" applyAlignment="1">
      <alignment wrapText="1"/>
    </xf>
    <xf numFmtId="165" fontId="20" fillId="0" borderId="5" xfId="18" applyNumberFormat="1" applyFont="1" applyFill="1" applyBorder="1" applyAlignment="1">
      <alignment wrapText="1"/>
    </xf>
    <xf numFmtId="165" fontId="9" fillId="2" borderId="6" xfId="18" applyNumberFormat="1" applyFont="1" applyFill="1" applyBorder="1" applyAlignment="1">
      <alignment wrapText="1"/>
    </xf>
    <xf numFmtId="165" fontId="9" fillId="2" borderId="5" xfId="18" applyNumberFormat="1" applyFont="1" applyFill="1" applyBorder="1" applyAlignment="1">
      <alignment wrapText="1"/>
    </xf>
    <xf numFmtId="165" fontId="9" fillId="2" borderId="7" xfId="18" applyNumberFormat="1" applyFont="1" applyFill="1" applyBorder="1" applyAlignment="1">
      <alignment wrapText="1"/>
    </xf>
    <xf numFmtId="165" fontId="9" fillId="2" borderId="9" xfId="18" applyNumberFormat="1" applyFont="1" applyFill="1" applyBorder="1" applyAlignment="1">
      <alignment wrapText="1"/>
    </xf>
    <xf numFmtId="49" fontId="9" fillId="4" borderId="13" xfId="0" applyNumberFormat="1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right" wrapText="1"/>
    </xf>
    <xf numFmtId="0" fontId="9" fillId="4" borderId="9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center" wrapText="1"/>
    </xf>
    <xf numFmtId="189" fontId="9" fillId="4" borderId="8" xfId="0" applyNumberFormat="1" applyFont="1" applyFill="1" applyBorder="1" applyAlignment="1">
      <alignment wrapText="1"/>
    </xf>
    <xf numFmtId="165" fontId="9" fillId="4" borderId="8" xfId="18" applyNumberFormat="1" applyFont="1" applyFill="1" applyBorder="1" applyAlignment="1">
      <alignment wrapText="1"/>
    </xf>
    <xf numFmtId="166" fontId="9" fillId="4" borderId="14" xfId="20" applyNumberFormat="1" applyFont="1" applyFill="1" applyBorder="1" applyAlignment="1">
      <alignment horizontal="center" vertical="center" wrapText="1"/>
    </xf>
    <xf numFmtId="165" fontId="9" fillId="2" borderId="9" xfId="18" applyNumberFormat="1" applyFont="1" applyFill="1" applyBorder="1" applyAlignment="1">
      <alignment horizontal="center" vertical="center" wrapText="1"/>
    </xf>
    <xf numFmtId="166" fontId="9" fillId="2" borderId="15" xfId="2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wrapText="1"/>
    </xf>
    <xf numFmtId="16" fontId="18" fillId="0" borderId="16" xfId="0" applyNumberFormat="1" applyFont="1" applyFill="1" applyBorder="1" applyAlignment="1">
      <alignment wrapText="1"/>
    </xf>
    <xf numFmtId="0" fontId="8" fillId="0" borderId="16" xfId="0" applyFont="1" applyBorder="1" applyAlignment="1">
      <alignment horizontal="left" wrapText="1"/>
    </xf>
    <xf numFmtId="165" fontId="6" fillId="0" borderId="6" xfId="18" applyNumberFormat="1" applyFont="1" applyFill="1" applyBorder="1" applyAlignment="1">
      <alignment horizontal="center" vertical="center" wrapText="1"/>
    </xf>
    <xf numFmtId="166" fontId="6" fillId="0" borderId="4" xfId="20" applyNumberFormat="1" applyFont="1" applyFill="1" applyBorder="1" applyAlignment="1">
      <alignment horizontal="center" vertical="center" wrapText="1"/>
    </xf>
    <xf numFmtId="165" fontId="9" fillId="0" borderId="8" xfId="18" applyNumberFormat="1" applyFont="1" applyBorder="1" applyAlignment="1">
      <alignment wrapText="1"/>
    </xf>
    <xf numFmtId="165" fontId="6" fillId="0" borderId="8" xfId="18" applyNumberFormat="1" applyFont="1" applyBorder="1" applyAlignment="1">
      <alignment wrapText="1"/>
    </xf>
    <xf numFmtId="165" fontId="9" fillId="2" borderId="8" xfId="18" applyNumberFormat="1" applyFont="1" applyFill="1" applyBorder="1" applyAlignment="1">
      <alignment wrapText="1"/>
    </xf>
    <xf numFmtId="166" fontId="9" fillId="4" borderId="14" xfId="20" applyNumberFormat="1" applyFont="1" applyFill="1" applyBorder="1" applyAlignment="1">
      <alignment horizontal="center" wrapText="1"/>
    </xf>
    <xf numFmtId="49" fontId="9" fillId="4" borderId="12" xfId="0" applyNumberFormat="1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left" wrapText="1"/>
    </xf>
    <xf numFmtId="179" fontId="9" fillId="2" borderId="5" xfId="15" applyNumberFormat="1" applyFont="1" applyFill="1" applyBorder="1" applyAlignment="1">
      <alignment horizontal="center" vertical="center" wrapText="1"/>
    </xf>
    <xf numFmtId="189" fontId="9" fillId="2" borderId="5" xfId="15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166" fontId="9" fillId="2" borderId="18" xfId="20" applyNumberFormat="1" applyFont="1" applyFill="1" applyBorder="1" applyAlignment="1">
      <alignment horizontal="center" vertical="center" wrapText="1"/>
    </xf>
    <xf numFmtId="165" fontId="9" fillId="2" borderId="5" xfId="18" applyNumberFormat="1" applyFont="1" applyFill="1" applyBorder="1" applyAlignment="1">
      <alignment horizontal="center" vertical="center" wrapText="1"/>
    </xf>
    <xf numFmtId="165" fontId="20" fillId="2" borderId="6" xfId="18" applyNumberFormat="1" applyFont="1" applyFill="1" applyBorder="1" applyAlignment="1">
      <alignment wrapText="1"/>
    </xf>
    <xf numFmtId="165" fontId="20" fillId="2" borderId="5" xfId="18" applyNumberFormat="1" applyFont="1" applyFill="1" applyBorder="1" applyAlignment="1">
      <alignment wrapText="1"/>
    </xf>
    <xf numFmtId="165" fontId="20" fillId="2" borderId="7" xfId="18" applyNumberFormat="1" applyFont="1" applyFill="1" applyBorder="1" applyAlignment="1">
      <alignment wrapText="1"/>
    </xf>
    <xf numFmtId="165" fontId="20" fillId="2" borderId="9" xfId="18" applyNumberFormat="1" applyFont="1" applyFill="1" applyBorder="1" applyAlignment="1">
      <alignment wrapText="1"/>
    </xf>
    <xf numFmtId="165" fontId="1" fillId="2" borderId="19" xfId="18" applyNumberFormat="1" applyFont="1" applyFill="1" applyBorder="1" applyAlignment="1">
      <alignment wrapText="1"/>
    </xf>
    <xf numFmtId="165" fontId="1" fillId="2" borderId="5" xfId="18" applyNumberFormat="1" applyFont="1" applyFill="1" applyBorder="1" applyAlignment="1">
      <alignment wrapText="1"/>
    </xf>
    <xf numFmtId="165" fontId="1" fillId="2" borderId="9" xfId="18" applyNumberFormat="1" applyFont="1" applyFill="1" applyBorder="1" applyAlignment="1">
      <alignment wrapText="1"/>
    </xf>
    <xf numFmtId="49" fontId="9" fillId="2" borderId="11" xfId="0" applyNumberFormat="1" applyFont="1" applyFill="1" applyBorder="1" applyAlignment="1">
      <alignment horizontal="left" wrapText="1"/>
    </xf>
    <xf numFmtId="0" fontId="9" fillId="2" borderId="5" xfId="0" applyFont="1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left" wrapText="1"/>
      <protection locked="0"/>
    </xf>
    <xf numFmtId="0" fontId="9" fillId="2" borderId="5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/>
    </xf>
    <xf numFmtId="0" fontId="6" fillId="2" borderId="5" xfId="0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 applyProtection="1">
      <alignment horizontal="left" wrapText="1"/>
      <protection locked="0"/>
    </xf>
    <xf numFmtId="49" fontId="9" fillId="2" borderId="6" xfId="0" applyNumberFormat="1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0" fontId="2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wrapText="1"/>
    </xf>
    <xf numFmtId="0" fontId="22" fillId="2" borderId="7" xfId="0" applyFont="1" applyFill="1" applyBorder="1" applyAlignment="1">
      <alignment wrapText="1"/>
    </xf>
    <xf numFmtId="16" fontId="22" fillId="2" borderId="7" xfId="0" applyNumberFormat="1" applyFont="1" applyFill="1" applyBorder="1" applyAlignment="1">
      <alignment wrapText="1"/>
    </xf>
    <xf numFmtId="16" fontId="22" fillId="2" borderId="5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49" fontId="9" fillId="2" borderId="13" xfId="0" applyNumberFormat="1" applyFont="1" applyFill="1" applyBorder="1" applyAlignment="1">
      <alignment horizontal="left" wrapText="1"/>
    </xf>
    <xf numFmtId="0" fontId="22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165" fontId="17" fillId="2" borderId="0" xfId="18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165" fontId="17" fillId="2" borderId="0" xfId="18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51" zoomScaleNormal="71" zoomScaleSheetLayoutView="51" workbookViewId="0" topLeftCell="A1">
      <selection activeCell="I29" sqref="I29"/>
    </sheetView>
  </sheetViews>
  <sheetFormatPr defaultColWidth="9.00390625" defaultRowHeight="12.75"/>
  <cols>
    <col min="1" max="1" width="14.875" style="3" customWidth="1"/>
    <col min="2" max="2" width="48.125" style="2" customWidth="1"/>
    <col min="3" max="3" width="14.125" style="2" customWidth="1"/>
    <col min="4" max="4" width="73.25390625" style="2" customWidth="1"/>
    <col min="5" max="6" width="10.00390625" style="11" customWidth="1"/>
    <col min="7" max="7" width="11.00390625" style="9" customWidth="1"/>
    <col min="8" max="8" width="21.875" style="11" customWidth="1"/>
    <col min="9" max="10" width="21.875" style="9" customWidth="1"/>
    <col min="11" max="11" width="25.75390625" style="1" customWidth="1"/>
    <col min="12" max="12" width="12.25390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60">
      <c r="A1" s="127" t="s">
        <v>25</v>
      </c>
      <c r="B1" s="127"/>
      <c r="C1" s="127"/>
      <c r="D1" s="127"/>
      <c r="E1" s="127"/>
      <c r="F1" s="127"/>
      <c r="G1" s="127"/>
      <c r="H1" s="127"/>
      <c r="I1" s="127"/>
      <c r="J1" s="127"/>
      <c r="K1" s="28"/>
      <c r="L1" s="28"/>
      <c r="M1" s="28"/>
      <c r="N1" s="28"/>
      <c r="O1" s="28"/>
    </row>
    <row r="2" spans="1:15" s="29" customFormat="1" ht="52.5">
      <c r="A2" s="129" t="s">
        <v>26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s="7" customFormat="1" ht="51" customHeight="1">
      <c r="A3" s="132" t="s">
        <v>3</v>
      </c>
      <c r="B3" s="132"/>
      <c r="C3" s="132"/>
      <c r="D3" s="31" t="s">
        <v>0</v>
      </c>
      <c r="E3" s="131">
        <v>1100000</v>
      </c>
      <c r="F3" s="131"/>
      <c r="G3" s="131"/>
      <c r="H3" s="130"/>
      <c r="I3" s="130"/>
      <c r="J3" s="15"/>
      <c r="K3" s="13"/>
      <c r="L3" s="10"/>
      <c r="M3" s="10"/>
      <c r="N3" s="24"/>
      <c r="O3" s="10"/>
    </row>
    <row r="4" spans="1:16" s="7" customFormat="1" ht="23.25" customHeight="1">
      <c r="A4" s="128"/>
      <c r="B4" s="128"/>
      <c r="C4" s="128"/>
      <c r="D4" s="10" t="s">
        <v>21</v>
      </c>
      <c r="E4" s="10"/>
      <c r="F4" s="130">
        <v>10000</v>
      </c>
      <c r="G4" s="130"/>
      <c r="H4" s="30" t="s">
        <v>1</v>
      </c>
      <c r="I4" s="130">
        <v>100000</v>
      </c>
      <c r="J4" s="130"/>
      <c r="M4" s="23"/>
      <c r="N4" s="25"/>
      <c r="O4" s="23"/>
      <c r="P4" s="23"/>
    </row>
    <row r="5" spans="1:14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4"/>
    </row>
    <row r="6" spans="1:14" s="5" customFormat="1" ht="182.25" customHeight="1" thickBot="1">
      <c r="A6" s="16" t="s">
        <v>7</v>
      </c>
      <c r="B6" s="17" t="s">
        <v>5</v>
      </c>
      <c r="C6" s="17" t="s">
        <v>6</v>
      </c>
      <c r="D6" s="17" t="s">
        <v>4</v>
      </c>
      <c r="E6" s="22" t="s">
        <v>14</v>
      </c>
      <c r="F6" s="22" t="s">
        <v>19</v>
      </c>
      <c r="G6" s="22" t="s">
        <v>15</v>
      </c>
      <c r="H6" s="18" t="s">
        <v>12</v>
      </c>
      <c r="I6" s="18" t="s">
        <v>11</v>
      </c>
      <c r="J6" s="19" t="s">
        <v>13</v>
      </c>
      <c r="K6" s="19" t="s">
        <v>16</v>
      </c>
      <c r="L6" s="20" t="s">
        <v>20</v>
      </c>
      <c r="N6" s="24"/>
    </row>
    <row r="7" spans="1:14" s="14" customFormat="1" ht="56.25" customHeight="1" thickTop="1">
      <c r="A7" s="107" t="s">
        <v>27</v>
      </c>
      <c r="B7" s="111" t="s">
        <v>55</v>
      </c>
      <c r="C7" s="112" t="s">
        <v>8</v>
      </c>
      <c r="D7" s="108" t="s">
        <v>81</v>
      </c>
      <c r="E7" s="50" t="s">
        <v>1</v>
      </c>
      <c r="F7" s="50" t="s">
        <v>1</v>
      </c>
      <c r="G7" s="48">
        <v>44.3</v>
      </c>
      <c r="H7" s="94">
        <v>42300</v>
      </c>
      <c r="I7" s="94">
        <v>29000</v>
      </c>
      <c r="J7" s="94">
        <v>42300</v>
      </c>
      <c r="K7" s="64">
        <v>0</v>
      </c>
      <c r="L7" s="21">
        <f aca="true" t="shared" si="0" ref="L7:L34">K7/J7</f>
        <v>0</v>
      </c>
      <c r="M7" s="27"/>
      <c r="N7" s="24"/>
    </row>
    <row r="8" spans="1:14" s="14" customFormat="1" ht="56.25" customHeight="1">
      <c r="A8" s="57" t="s">
        <v>28</v>
      </c>
      <c r="B8" s="59" t="s">
        <v>56</v>
      </c>
      <c r="C8" s="32" t="s">
        <v>79</v>
      </c>
      <c r="D8" s="52" t="s">
        <v>82</v>
      </c>
      <c r="E8" s="50" t="s">
        <v>1</v>
      </c>
      <c r="F8" s="50" t="s">
        <v>1</v>
      </c>
      <c r="G8" s="48">
        <v>61.9</v>
      </c>
      <c r="H8" s="62">
        <v>45000</v>
      </c>
      <c r="I8" s="62">
        <v>36000</v>
      </c>
      <c r="J8" s="62">
        <v>43000</v>
      </c>
      <c r="K8" s="65">
        <v>34400</v>
      </c>
      <c r="L8" s="21">
        <f t="shared" si="0"/>
        <v>0.8</v>
      </c>
      <c r="M8" s="27"/>
      <c r="N8" s="24"/>
    </row>
    <row r="9" spans="1:14" s="14" customFormat="1" ht="56.25" customHeight="1">
      <c r="A9" s="101" t="s">
        <v>29</v>
      </c>
      <c r="B9" s="113" t="s">
        <v>57</v>
      </c>
      <c r="C9" s="114" t="s">
        <v>80</v>
      </c>
      <c r="D9" s="104" t="s">
        <v>83</v>
      </c>
      <c r="E9" s="50" t="s">
        <v>1</v>
      </c>
      <c r="F9" s="50" t="s">
        <v>1</v>
      </c>
      <c r="G9" s="48">
        <v>44.3</v>
      </c>
      <c r="H9" s="95">
        <v>28000</v>
      </c>
      <c r="I9" s="95">
        <v>21000</v>
      </c>
      <c r="J9" s="95">
        <v>28000</v>
      </c>
      <c r="K9" s="65">
        <v>0</v>
      </c>
      <c r="L9" s="21">
        <f t="shared" si="0"/>
        <v>0</v>
      </c>
      <c r="M9" s="27"/>
      <c r="N9" s="24"/>
    </row>
    <row r="10" spans="1:14" s="14" customFormat="1" ht="56.25" customHeight="1">
      <c r="A10" s="101" t="s">
        <v>30</v>
      </c>
      <c r="B10" s="113" t="s">
        <v>58</v>
      </c>
      <c r="C10" s="114" t="s">
        <v>8</v>
      </c>
      <c r="D10" s="104" t="s">
        <v>84</v>
      </c>
      <c r="E10" s="50" t="s">
        <v>1</v>
      </c>
      <c r="F10" s="50" t="s">
        <v>1</v>
      </c>
      <c r="G10" s="48">
        <v>48</v>
      </c>
      <c r="H10" s="95">
        <v>130200</v>
      </c>
      <c r="I10" s="95">
        <v>99900</v>
      </c>
      <c r="J10" s="95">
        <v>130200</v>
      </c>
      <c r="K10" s="65">
        <v>0</v>
      </c>
      <c r="L10" s="21">
        <f t="shared" si="0"/>
        <v>0</v>
      </c>
      <c r="M10" s="27"/>
      <c r="N10" s="24"/>
    </row>
    <row r="11" spans="1:14" s="14" customFormat="1" ht="56.25" customHeight="1">
      <c r="A11" s="57" t="s">
        <v>31</v>
      </c>
      <c r="B11" s="59" t="s">
        <v>59</v>
      </c>
      <c r="C11" s="32" t="s">
        <v>8</v>
      </c>
      <c r="D11" s="52" t="s">
        <v>85</v>
      </c>
      <c r="E11" s="50" t="s">
        <v>1</v>
      </c>
      <c r="F11" s="50" t="s">
        <v>1</v>
      </c>
      <c r="G11" s="48">
        <v>66.7</v>
      </c>
      <c r="H11" s="62">
        <v>150000</v>
      </c>
      <c r="I11" s="62">
        <v>100000</v>
      </c>
      <c r="J11" s="62">
        <v>150000</v>
      </c>
      <c r="K11" s="65">
        <v>100000</v>
      </c>
      <c r="L11" s="21">
        <f t="shared" si="0"/>
        <v>0.6666666666666666</v>
      </c>
      <c r="M11" s="27"/>
      <c r="N11" s="24"/>
    </row>
    <row r="12" spans="1:14" s="14" customFormat="1" ht="56.25" customHeight="1">
      <c r="A12" s="57" t="s">
        <v>32</v>
      </c>
      <c r="B12" s="59" t="s">
        <v>60</v>
      </c>
      <c r="C12" s="32" t="s">
        <v>8</v>
      </c>
      <c r="D12" s="52" t="s">
        <v>86</v>
      </c>
      <c r="E12" s="50" t="s">
        <v>1</v>
      </c>
      <c r="F12" s="50" t="s">
        <v>1</v>
      </c>
      <c r="G12" s="48">
        <v>63.6</v>
      </c>
      <c r="H12" s="62">
        <v>74000</v>
      </c>
      <c r="I12" s="62">
        <v>59200</v>
      </c>
      <c r="J12" s="62">
        <v>74000</v>
      </c>
      <c r="K12" s="65">
        <v>59200</v>
      </c>
      <c r="L12" s="21">
        <f t="shared" si="0"/>
        <v>0.8</v>
      </c>
      <c r="M12" s="27"/>
      <c r="N12" s="24"/>
    </row>
    <row r="13" spans="1:14" s="14" customFormat="1" ht="56.25" customHeight="1">
      <c r="A13" s="57" t="s">
        <v>33</v>
      </c>
      <c r="B13" s="59" t="s">
        <v>61</v>
      </c>
      <c r="C13" s="32" t="s">
        <v>8</v>
      </c>
      <c r="D13" s="52" t="s">
        <v>87</v>
      </c>
      <c r="E13" s="50" t="s">
        <v>1</v>
      </c>
      <c r="F13" s="50" t="s">
        <v>1</v>
      </c>
      <c r="G13" s="48">
        <v>51.4</v>
      </c>
      <c r="H13" s="62">
        <v>23000</v>
      </c>
      <c r="I13" s="62">
        <v>18400</v>
      </c>
      <c r="J13" s="62">
        <v>16000</v>
      </c>
      <c r="K13" s="65">
        <v>12800</v>
      </c>
      <c r="L13" s="21">
        <f t="shared" si="0"/>
        <v>0.8</v>
      </c>
      <c r="M13" s="27"/>
      <c r="N13" s="24"/>
    </row>
    <row r="14" spans="1:14" s="14" customFormat="1" ht="56.25" customHeight="1">
      <c r="A14" s="57" t="s">
        <v>34</v>
      </c>
      <c r="B14" s="59" t="s">
        <v>62</v>
      </c>
      <c r="C14" s="32" t="s">
        <v>8</v>
      </c>
      <c r="D14" s="52" t="s">
        <v>88</v>
      </c>
      <c r="E14" s="50" t="s">
        <v>1</v>
      </c>
      <c r="F14" s="50" t="s">
        <v>1</v>
      </c>
      <c r="G14" s="48">
        <v>56</v>
      </c>
      <c r="H14" s="62">
        <v>188690</v>
      </c>
      <c r="I14" s="62">
        <v>100000</v>
      </c>
      <c r="J14" s="62">
        <v>188690</v>
      </c>
      <c r="K14" s="65">
        <v>25000</v>
      </c>
      <c r="L14" s="21">
        <f t="shared" si="0"/>
        <v>0.13249244793046797</v>
      </c>
      <c r="M14" s="27"/>
      <c r="N14" s="24"/>
    </row>
    <row r="15" spans="1:14" s="14" customFormat="1" ht="56.25" customHeight="1">
      <c r="A15" s="57" t="s">
        <v>35</v>
      </c>
      <c r="B15" s="59" t="s">
        <v>63</v>
      </c>
      <c r="C15" s="32" t="s">
        <v>8</v>
      </c>
      <c r="D15" s="52" t="s">
        <v>89</v>
      </c>
      <c r="E15" s="50" t="s">
        <v>1</v>
      </c>
      <c r="F15" s="50" t="s">
        <v>1</v>
      </c>
      <c r="G15" s="48">
        <v>52.1</v>
      </c>
      <c r="H15" s="62">
        <v>277970</v>
      </c>
      <c r="I15" s="62">
        <v>100000</v>
      </c>
      <c r="J15" s="62">
        <v>277970</v>
      </c>
      <c r="K15" s="65">
        <v>25000</v>
      </c>
      <c r="L15" s="21">
        <f t="shared" si="0"/>
        <v>0.08993776306795698</v>
      </c>
      <c r="M15" s="27"/>
      <c r="N15" s="24"/>
    </row>
    <row r="16" spans="1:14" s="14" customFormat="1" ht="56.25" customHeight="1">
      <c r="A16" s="101" t="s">
        <v>36</v>
      </c>
      <c r="B16" s="113" t="s">
        <v>64</v>
      </c>
      <c r="C16" s="114" t="s">
        <v>8</v>
      </c>
      <c r="D16" s="104" t="s">
        <v>90</v>
      </c>
      <c r="E16" s="50" t="s">
        <v>1</v>
      </c>
      <c r="F16" s="50" t="s">
        <v>1</v>
      </c>
      <c r="G16" s="48">
        <v>49.7</v>
      </c>
      <c r="H16" s="95">
        <v>65300</v>
      </c>
      <c r="I16" s="95">
        <v>52200</v>
      </c>
      <c r="J16" s="95">
        <v>65300</v>
      </c>
      <c r="K16" s="65">
        <v>0</v>
      </c>
      <c r="L16" s="21">
        <f t="shared" si="0"/>
        <v>0</v>
      </c>
      <c r="M16" s="27"/>
      <c r="N16" s="24"/>
    </row>
    <row r="17" spans="1:14" s="14" customFormat="1" ht="56.25" customHeight="1">
      <c r="A17" s="57" t="s">
        <v>37</v>
      </c>
      <c r="B17" s="59" t="s">
        <v>64</v>
      </c>
      <c r="C17" s="32" t="s">
        <v>8</v>
      </c>
      <c r="D17" s="52" t="s">
        <v>91</v>
      </c>
      <c r="E17" s="50" t="s">
        <v>1</v>
      </c>
      <c r="F17" s="50" t="s">
        <v>1</v>
      </c>
      <c r="G17" s="48">
        <v>58</v>
      </c>
      <c r="H17" s="62">
        <v>226080</v>
      </c>
      <c r="I17" s="62">
        <v>100000</v>
      </c>
      <c r="J17" s="62">
        <v>226080</v>
      </c>
      <c r="K17" s="65">
        <v>50000</v>
      </c>
      <c r="L17" s="21">
        <f t="shared" si="0"/>
        <v>0.22116065109695682</v>
      </c>
      <c r="M17" s="27"/>
      <c r="N17" s="24"/>
    </row>
    <row r="18" spans="1:14" s="14" customFormat="1" ht="59.25" customHeight="1">
      <c r="A18" s="57" t="s">
        <v>38</v>
      </c>
      <c r="B18" s="59" t="s">
        <v>65</v>
      </c>
      <c r="C18" s="32" t="s">
        <v>8</v>
      </c>
      <c r="D18" s="52" t="s">
        <v>92</v>
      </c>
      <c r="E18" s="89" t="s">
        <v>1</v>
      </c>
      <c r="F18" s="89" t="s">
        <v>1</v>
      </c>
      <c r="G18" s="90">
        <v>55.7</v>
      </c>
      <c r="H18" s="62">
        <v>72000</v>
      </c>
      <c r="I18" s="62">
        <v>57600</v>
      </c>
      <c r="J18" s="62">
        <v>58000</v>
      </c>
      <c r="K18" s="65">
        <v>46400</v>
      </c>
      <c r="L18" s="92">
        <f t="shared" si="0"/>
        <v>0.8</v>
      </c>
      <c r="M18" s="27"/>
      <c r="N18" s="24"/>
    </row>
    <row r="19" spans="1:14" s="14" customFormat="1" ht="56.25" customHeight="1">
      <c r="A19" s="57" t="s">
        <v>39</v>
      </c>
      <c r="B19" s="91" t="s">
        <v>66</v>
      </c>
      <c r="C19" s="32" t="s">
        <v>8</v>
      </c>
      <c r="D19" s="44" t="s">
        <v>93</v>
      </c>
      <c r="E19" s="89" t="s">
        <v>1</v>
      </c>
      <c r="F19" s="89" t="s">
        <v>1</v>
      </c>
      <c r="G19" s="90">
        <v>66.3</v>
      </c>
      <c r="H19" s="62">
        <v>57000</v>
      </c>
      <c r="I19" s="62">
        <v>45600</v>
      </c>
      <c r="J19" s="62">
        <v>57000</v>
      </c>
      <c r="K19" s="65">
        <v>45600</v>
      </c>
      <c r="L19" s="92">
        <f t="shared" si="0"/>
        <v>0.8</v>
      </c>
      <c r="M19" s="27"/>
      <c r="N19" s="24"/>
    </row>
    <row r="20" spans="1:14" s="14" customFormat="1" ht="56.25" customHeight="1">
      <c r="A20" s="56" t="s">
        <v>40</v>
      </c>
      <c r="B20" s="42" t="s">
        <v>67</v>
      </c>
      <c r="C20" s="32" t="s">
        <v>8</v>
      </c>
      <c r="D20" s="52" t="s">
        <v>94</v>
      </c>
      <c r="E20" s="50" t="s">
        <v>1</v>
      </c>
      <c r="F20" s="50" t="s">
        <v>1</v>
      </c>
      <c r="G20" s="48">
        <v>66.9</v>
      </c>
      <c r="H20" s="62">
        <v>170000</v>
      </c>
      <c r="I20" s="62">
        <v>100000</v>
      </c>
      <c r="J20" s="62">
        <v>170000</v>
      </c>
      <c r="K20" s="65">
        <v>100000</v>
      </c>
      <c r="L20" s="21">
        <f t="shared" si="0"/>
        <v>0.5882352941176471</v>
      </c>
      <c r="M20" s="27"/>
      <c r="N20" s="24"/>
    </row>
    <row r="21" spans="1:14" s="14" customFormat="1" ht="56.25" customHeight="1">
      <c r="A21" s="57" t="s">
        <v>41</v>
      </c>
      <c r="B21" s="60" t="s">
        <v>68</v>
      </c>
      <c r="C21" s="32" t="s">
        <v>8</v>
      </c>
      <c r="D21" s="52" t="s">
        <v>95</v>
      </c>
      <c r="E21" s="50" t="s">
        <v>1</v>
      </c>
      <c r="F21" s="50" t="s">
        <v>1</v>
      </c>
      <c r="G21" s="48">
        <v>53.3</v>
      </c>
      <c r="H21" s="63">
        <v>185000</v>
      </c>
      <c r="I21" s="63">
        <v>90000</v>
      </c>
      <c r="J21" s="63">
        <v>185000</v>
      </c>
      <c r="K21" s="65">
        <v>50000</v>
      </c>
      <c r="L21" s="21">
        <f t="shared" si="0"/>
        <v>0.2702702702702703</v>
      </c>
      <c r="M21" s="27"/>
      <c r="N21" s="24"/>
    </row>
    <row r="22" spans="1:14" s="14" customFormat="1" ht="56.25" customHeight="1">
      <c r="A22" s="101" t="s">
        <v>42</v>
      </c>
      <c r="B22" s="115" t="s">
        <v>69</v>
      </c>
      <c r="C22" s="114" t="s">
        <v>8</v>
      </c>
      <c r="D22" s="104" t="s">
        <v>96</v>
      </c>
      <c r="E22" s="50" t="s">
        <v>1</v>
      </c>
      <c r="F22" s="50" t="s">
        <v>1</v>
      </c>
      <c r="G22" s="48">
        <v>41.1</v>
      </c>
      <c r="H22" s="95">
        <v>125000</v>
      </c>
      <c r="I22" s="95">
        <v>100000</v>
      </c>
      <c r="J22" s="95">
        <v>125000</v>
      </c>
      <c r="K22" s="65">
        <v>0</v>
      </c>
      <c r="L22" s="21">
        <f t="shared" si="0"/>
        <v>0</v>
      </c>
      <c r="M22" s="27"/>
      <c r="N22" s="24"/>
    </row>
    <row r="23" spans="1:14" s="14" customFormat="1" ht="56.25" customHeight="1">
      <c r="A23" s="57" t="s">
        <v>43</v>
      </c>
      <c r="B23" s="60" t="s">
        <v>70</v>
      </c>
      <c r="C23" s="32" t="s">
        <v>8</v>
      </c>
      <c r="D23" s="52" t="s">
        <v>97</v>
      </c>
      <c r="E23" s="50" t="s">
        <v>1</v>
      </c>
      <c r="F23" s="50" t="s">
        <v>1</v>
      </c>
      <c r="G23" s="48">
        <v>65.3</v>
      </c>
      <c r="H23" s="63">
        <v>125450</v>
      </c>
      <c r="I23" s="63">
        <v>84150</v>
      </c>
      <c r="J23" s="63">
        <v>125450</v>
      </c>
      <c r="K23" s="65">
        <v>84150</v>
      </c>
      <c r="L23" s="21">
        <f t="shared" si="0"/>
        <v>0.670785173375847</v>
      </c>
      <c r="M23" s="27"/>
      <c r="N23" s="24"/>
    </row>
    <row r="24" spans="1:14" s="14" customFormat="1" ht="56.25" customHeight="1">
      <c r="A24" s="101" t="s">
        <v>44</v>
      </c>
      <c r="B24" s="115" t="s">
        <v>71</v>
      </c>
      <c r="C24" s="114" t="s">
        <v>8</v>
      </c>
      <c r="D24" s="104" t="s">
        <v>98</v>
      </c>
      <c r="E24" s="50" t="s">
        <v>1</v>
      </c>
      <c r="F24" s="50" t="s">
        <v>1</v>
      </c>
      <c r="G24" s="48">
        <v>37.9</v>
      </c>
      <c r="H24" s="95">
        <v>49500</v>
      </c>
      <c r="I24" s="95">
        <v>39600</v>
      </c>
      <c r="J24" s="95">
        <v>49500</v>
      </c>
      <c r="K24" s="65">
        <v>0</v>
      </c>
      <c r="L24" s="21">
        <f t="shared" si="0"/>
        <v>0</v>
      </c>
      <c r="M24" s="27"/>
      <c r="N24" s="24"/>
    </row>
    <row r="25" spans="1:14" s="14" customFormat="1" ht="56.25" customHeight="1">
      <c r="A25" s="57" t="s">
        <v>45</v>
      </c>
      <c r="B25" s="61" t="s">
        <v>72</v>
      </c>
      <c r="C25" s="32" t="s">
        <v>8</v>
      </c>
      <c r="D25" s="52" t="s">
        <v>99</v>
      </c>
      <c r="E25" s="50" t="s">
        <v>1</v>
      </c>
      <c r="F25" s="50" t="s">
        <v>1</v>
      </c>
      <c r="G25" s="48">
        <v>55</v>
      </c>
      <c r="H25" s="62">
        <v>73000</v>
      </c>
      <c r="I25" s="62">
        <v>50400</v>
      </c>
      <c r="J25" s="62">
        <v>73000</v>
      </c>
      <c r="K25" s="65">
        <v>50400</v>
      </c>
      <c r="L25" s="21">
        <f t="shared" si="0"/>
        <v>0.6904109589041096</v>
      </c>
      <c r="M25" s="27"/>
      <c r="N25" s="24"/>
    </row>
    <row r="26" spans="1:14" s="14" customFormat="1" ht="56.25" customHeight="1">
      <c r="A26" s="57" t="s">
        <v>46</v>
      </c>
      <c r="B26" s="43" t="s">
        <v>73</v>
      </c>
      <c r="C26" s="32" t="s">
        <v>8</v>
      </c>
      <c r="D26" s="52" t="s">
        <v>100</v>
      </c>
      <c r="E26" s="50" t="s">
        <v>1</v>
      </c>
      <c r="F26" s="50" t="s">
        <v>1</v>
      </c>
      <c r="G26" s="48">
        <v>56.6</v>
      </c>
      <c r="H26" s="62">
        <v>88200</v>
      </c>
      <c r="I26" s="62">
        <v>52560</v>
      </c>
      <c r="J26" s="62">
        <v>88200</v>
      </c>
      <c r="K26" s="65">
        <v>52560</v>
      </c>
      <c r="L26" s="21">
        <f t="shared" si="0"/>
        <v>0.5959183673469388</v>
      </c>
      <c r="M26" s="27"/>
      <c r="N26" s="24"/>
    </row>
    <row r="27" spans="1:14" s="14" customFormat="1" ht="56.25" customHeight="1">
      <c r="A27" s="57" t="s">
        <v>47</v>
      </c>
      <c r="B27" s="61" t="s">
        <v>74</v>
      </c>
      <c r="C27" s="32" t="s">
        <v>8</v>
      </c>
      <c r="D27" s="52" t="s">
        <v>101</v>
      </c>
      <c r="E27" s="50" t="s">
        <v>1</v>
      </c>
      <c r="F27" s="50" t="s">
        <v>1</v>
      </c>
      <c r="G27" s="48">
        <v>51.3</v>
      </c>
      <c r="H27" s="62">
        <v>142500</v>
      </c>
      <c r="I27" s="62">
        <v>100000</v>
      </c>
      <c r="J27" s="62">
        <v>142500</v>
      </c>
      <c r="K27" s="65">
        <v>50000</v>
      </c>
      <c r="L27" s="21">
        <f t="shared" si="0"/>
        <v>0.3508771929824561</v>
      </c>
      <c r="M27" s="27"/>
      <c r="N27" s="24"/>
    </row>
    <row r="28" spans="1:14" s="14" customFormat="1" ht="56.25" customHeight="1">
      <c r="A28" s="101" t="s">
        <v>48</v>
      </c>
      <c r="B28" s="116" t="s">
        <v>74</v>
      </c>
      <c r="C28" s="114" t="s">
        <v>8</v>
      </c>
      <c r="D28" s="104" t="s">
        <v>102</v>
      </c>
      <c r="E28" s="50" t="s">
        <v>1</v>
      </c>
      <c r="F28" s="50" t="s">
        <v>1</v>
      </c>
      <c r="G28" s="48">
        <v>37.6</v>
      </c>
      <c r="H28" s="95">
        <v>83060</v>
      </c>
      <c r="I28" s="95">
        <v>66448</v>
      </c>
      <c r="J28" s="95">
        <v>83060</v>
      </c>
      <c r="K28" s="65">
        <v>0</v>
      </c>
      <c r="L28" s="21">
        <f t="shared" si="0"/>
        <v>0</v>
      </c>
      <c r="M28" s="27"/>
      <c r="N28" s="24"/>
    </row>
    <row r="29" spans="1:14" s="14" customFormat="1" ht="56.25" customHeight="1">
      <c r="A29" s="57" t="s">
        <v>49</v>
      </c>
      <c r="B29" s="61" t="s">
        <v>9</v>
      </c>
      <c r="C29" s="32" t="s">
        <v>8</v>
      </c>
      <c r="D29" s="52" t="s">
        <v>103</v>
      </c>
      <c r="E29" s="50" t="s">
        <v>1</v>
      </c>
      <c r="F29" s="50" t="s">
        <v>1</v>
      </c>
      <c r="G29" s="48">
        <v>72.9</v>
      </c>
      <c r="H29" s="62">
        <v>343000</v>
      </c>
      <c r="I29" s="62">
        <v>100000</v>
      </c>
      <c r="J29" s="62">
        <v>343000</v>
      </c>
      <c r="K29" s="65">
        <v>100000</v>
      </c>
      <c r="L29" s="21">
        <f t="shared" si="0"/>
        <v>0.2915451895043732</v>
      </c>
      <c r="M29" s="27"/>
      <c r="N29" s="24"/>
    </row>
    <row r="30" spans="1:14" s="14" customFormat="1" ht="56.25" customHeight="1">
      <c r="A30" s="57" t="s">
        <v>50</v>
      </c>
      <c r="B30" s="61" t="s">
        <v>75</v>
      </c>
      <c r="C30" s="32" t="s">
        <v>8</v>
      </c>
      <c r="D30" s="52" t="s">
        <v>104</v>
      </c>
      <c r="E30" s="50" t="s">
        <v>1</v>
      </c>
      <c r="F30" s="50" t="s">
        <v>1</v>
      </c>
      <c r="G30" s="48">
        <v>66</v>
      </c>
      <c r="H30" s="62">
        <v>187400</v>
      </c>
      <c r="I30" s="62">
        <v>97200</v>
      </c>
      <c r="J30" s="62">
        <v>187400</v>
      </c>
      <c r="K30" s="65">
        <v>97200</v>
      </c>
      <c r="L30" s="21">
        <f t="shared" si="0"/>
        <v>0.5186766275346851</v>
      </c>
      <c r="M30" s="27"/>
      <c r="N30" s="24"/>
    </row>
    <row r="31" spans="1:14" s="14" customFormat="1" ht="56.25" customHeight="1">
      <c r="A31" s="101" t="s">
        <v>51</v>
      </c>
      <c r="B31" s="117" t="s">
        <v>76</v>
      </c>
      <c r="C31" s="114" t="s">
        <v>8</v>
      </c>
      <c r="D31" s="104" t="s">
        <v>105</v>
      </c>
      <c r="E31" s="50" t="s">
        <v>1</v>
      </c>
      <c r="F31" s="50" t="s">
        <v>1</v>
      </c>
      <c r="G31" s="48">
        <v>48.1</v>
      </c>
      <c r="H31" s="95">
        <v>104000</v>
      </c>
      <c r="I31" s="95">
        <v>72800</v>
      </c>
      <c r="J31" s="95">
        <v>104000</v>
      </c>
      <c r="K31" s="65">
        <v>0</v>
      </c>
      <c r="L31" s="21">
        <f t="shared" si="0"/>
        <v>0</v>
      </c>
      <c r="M31" s="27"/>
      <c r="N31" s="24"/>
    </row>
    <row r="32" spans="1:14" s="14" customFormat="1" ht="56.25" customHeight="1">
      <c r="A32" s="101" t="s">
        <v>52</v>
      </c>
      <c r="B32" s="115" t="s">
        <v>77</v>
      </c>
      <c r="C32" s="114" t="s">
        <v>8</v>
      </c>
      <c r="D32" s="104" t="s">
        <v>106</v>
      </c>
      <c r="E32" s="50" t="s">
        <v>1</v>
      </c>
      <c r="F32" s="50" t="s">
        <v>1</v>
      </c>
      <c r="G32" s="48">
        <v>46.1</v>
      </c>
      <c r="H32" s="95">
        <v>25500</v>
      </c>
      <c r="I32" s="95">
        <v>15000</v>
      </c>
      <c r="J32" s="95">
        <v>25500</v>
      </c>
      <c r="K32" s="65">
        <v>0</v>
      </c>
      <c r="L32" s="21">
        <f t="shared" si="0"/>
        <v>0</v>
      </c>
      <c r="M32" s="27"/>
      <c r="N32" s="24"/>
    </row>
    <row r="33" spans="1:14" s="14" customFormat="1" ht="56.25" customHeight="1">
      <c r="A33" s="101" t="s">
        <v>53</v>
      </c>
      <c r="B33" s="115" t="s">
        <v>78</v>
      </c>
      <c r="C33" s="118" t="s">
        <v>80</v>
      </c>
      <c r="D33" s="119" t="s">
        <v>107</v>
      </c>
      <c r="E33" s="50" t="s">
        <v>1</v>
      </c>
      <c r="F33" s="50" t="s">
        <v>1</v>
      </c>
      <c r="G33" s="48">
        <v>48.1</v>
      </c>
      <c r="H33" s="96">
        <v>29000</v>
      </c>
      <c r="I33" s="96">
        <v>19000</v>
      </c>
      <c r="J33" s="96">
        <v>29000</v>
      </c>
      <c r="K33" s="66">
        <v>0</v>
      </c>
      <c r="L33" s="21">
        <f t="shared" si="0"/>
        <v>0</v>
      </c>
      <c r="M33" s="27"/>
      <c r="N33" s="24"/>
    </row>
    <row r="34" spans="1:14" s="14" customFormat="1" ht="56.25" customHeight="1" thickBot="1">
      <c r="A34" s="120" t="s">
        <v>54</v>
      </c>
      <c r="B34" s="121" t="s">
        <v>78</v>
      </c>
      <c r="C34" s="122" t="s">
        <v>80</v>
      </c>
      <c r="D34" s="123" t="s">
        <v>108</v>
      </c>
      <c r="E34" s="51" t="s">
        <v>1</v>
      </c>
      <c r="F34" s="51" t="s">
        <v>1</v>
      </c>
      <c r="G34" s="49">
        <v>39.4</v>
      </c>
      <c r="H34" s="97">
        <v>140610</v>
      </c>
      <c r="I34" s="97">
        <v>99396</v>
      </c>
      <c r="J34" s="97">
        <v>140610</v>
      </c>
      <c r="K34" s="67">
        <v>0</v>
      </c>
      <c r="L34" s="76">
        <f t="shared" si="0"/>
        <v>0</v>
      </c>
      <c r="M34" s="27"/>
      <c r="N34" s="24"/>
    </row>
    <row r="35" spans="1:14" s="14" customFormat="1" ht="56.25" customHeight="1" thickBot="1" thickTop="1">
      <c r="A35" s="86" t="s">
        <v>10</v>
      </c>
      <c r="B35" s="87" t="s">
        <v>109</v>
      </c>
      <c r="C35" s="88" t="s">
        <v>18</v>
      </c>
      <c r="D35" s="87" t="s">
        <v>17</v>
      </c>
      <c r="E35" s="71">
        <v>0</v>
      </c>
      <c r="F35" s="71">
        <v>0</v>
      </c>
      <c r="G35" s="72">
        <f>SUM(G7:G34)</f>
        <v>1503.5999999999997</v>
      </c>
      <c r="H35" s="82">
        <f>SUM(H7:H34)</f>
        <v>3250760</v>
      </c>
      <c r="I35" s="82">
        <f>SUM(I7:I34)</f>
        <v>1905454</v>
      </c>
      <c r="J35" s="83">
        <f>SUM(J7:J34)</f>
        <v>3227760</v>
      </c>
      <c r="K35" s="84">
        <f>SUM(K7:K34)</f>
        <v>982710</v>
      </c>
      <c r="L35" s="85">
        <f>K35/J35</f>
        <v>0.30445572161498996</v>
      </c>
      <c r="M35" s="27"/>
      <c r="N35" s="24"/>
    </row>
    <row r="36" spans="1:14" s="14" customFormat="1" ht="56.25" customHeight="1" thickTop="1">
      <c r="A36" s="77"/>
      <c r="B36" s="78"/>
      <c r="C36" s="79"/>
      <c r="D36" s="124" t="s">
        <v>110</v>
      </c>
      <c r="E36" s="125"/>
      <c r="F36" s="125"/>
      <c r="G36" s="125"/>
      <c r="H36" s="126"/>
      <c r="I36" s="33"/>
      <c r="J36" s="33"/>
      <c r="K36" s="80"/>
      <c r="L36" s="81"/>
      <c r="M36" s="27"/>
      <c r="N36" s="24"/>
    </row>
    <row r="37" spans="1:3" ht="27.75">
      <c r="A37" s="38"/>
      <c r="B37" s="39"/>
      <c r="C37" s="40"/>
    </row>
    <row r="38" spans="1:3" ht="27.75">
      <c r="A38" s="38"/>
      <c r="B38" s="39"/>
      <c r="C38" s="40"/>
    </row>
    <row r="39" spans="1:3" ht="27.75">
      <c r="A39" s="38"/>
      <c r="B39" s="39"/>
      <c r="C39" s="40"/>
    </row>
    <row r="40" spans="1:3" ht="27.75">
      <c r="A40" s="38"/>
      <c r="B40" s="41"/>
      <c r="C40" s="40"/>
    </row>
    <row r="41" spans="1:3" ht="27.75">
      <c r="A41" s="38"/>
      <c r="B41" s="41"/>
      <c r="C41" s="40"/>
    </row>
    <row r="42" spans="1:3" ht="27.75">
      <c r="A42" s="38"/>
      <c r="B42" s="41"/>
      <c r="C42" s="40"/>
    </row>
  </sheetData>
  <sheetProtection/>
  <autoFilter ref="A6:L34"/>
  <mergeCells count="9">
    <mergeCell ref="D36:H36"/>
    <mergeCell ref="A1:J1"/>
    <mergeCell ref="A4:C4"/>
    <mergeCell ref="A2:O2"/>
    <mergeCell ref="H3:I3"/>
    <mergeCell ref="E3:G3"/>
    <mergeCell ref="I4:J4"/>
    <mergeCell ref="A3:C3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č.1</oddHeader>
    <oddFooter>&amp;LZpracovala: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51" zoomScaleNormal="51" zoomScaleSheetLayoutView="51" workbookViewId="0" topLeftCell="A1">
      <selection activeCell="B32" sqref="B32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60">
      <c r="A1" s="127" t="s">
        <v>25</v>
      </c>
      <c r="B1" s="127"/>
      <c r="C1" s="127"/>
      <c r="D1" s="127"/>
      <c r="E1" s="127"/>
      <c r="F1" s="127"/>
      <c r="G1" s="127"/>
      <c r="H1" s="127"/>
      <c r="I1" s="127"/>
      <c r="J1" s="127"/>
      <c r="K1" s="28"/>
      <c r="L1" s="28"/>
      <c r="M1" s="28"/>
      <c r="N1" s="28"/>
      <c r="O1" s="28"/>
    </row>
    <row r="2" spans="1:15" s="29" customFormat="1" ht="52.5">
      <c r="A2" s="133" t="s">
        <v>111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7" customFormat="1" ht="51" customHeight="1">
      <c r="A3" s="132" t="s">
        <v>3</v>
      </c>
      <c r="B3" s="132"/>
      <c r="C3" s="132"/>
      <c r="D3" s="31" t="s">
        <v>0</v>
      </c>
      <c r="E3" s="134">
        <v>1000000</v>
      </c>
      <c r="F3" s="134"/>
      <c r="G3" s="134"/>
      <c r="H3" s="135"/>
      <c r="I3" s="135"/>
      <c r="J3" s="15"/>
      <c r="K3" s="13"/>
      <c r="L3" s="10"/>
      <c r="M3" s="10"/>
      <c r="N3" s="24"/>
      <c r="O3" s="10"/>
    </row>
    <row r="4" spans="1:16" s="7" customFormat="1" ht="23.25" customHeight="1">
      <c r="A4" s="128"/>
      <c r="B4" s="128"/>
      <c r="C4" s="128"/>
      <c r="D4" s="10" t="s">
        <v>22</v>
      </c>
      <c r="E4" s="130">
        <v>100000</v>
      </c>
      <c r="F4" s="136"/>
      <c r="G4" s="136"/>
      <c r="H4" s="30" t="s">
        <v>1</v>
      </c>
      <c r="I4" s="130">
        <v>500000</v>
      </c>
      <c r="J4" s="130"/>
      <c r="M4" s="23"/>
      <c r="N4" s="25"/>
      <c r="O4" s="23"/>
      <c r="P4" s="23"/>
    </row>
    <row r="5" spans="1:14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4"/>
    </row>
    <row r="6" spans="1:14" s="5" customFormat="1" ht="182.25" customHeight="1" thickBot="1">
      <c r="A6" s="16" t="s">
        <v>7</v>
      </c>
      <c r="B6" s="17" t="s">
        <v>5</v>
      </c>
      <c r="C6" s="17" t="s">
        <v>6</v>
      </c>
      <c r="D6" s="17" t="s">
        <v>4</v>
      </c>
      <c r="E6" s="22" t="s">
        <v>14</v>
      </c>
      <c r="F6" s="22" t="s">
        <v>19</v>
      </c>
      <c r="G6" s="22" t="s">
        <v>15</v>
      </c>
      <c r="H6" s="18" t="s">
        <v>12</v>
      </c>
      <c r="I6" s="18" t="s">
        <v>11</v>
      </c>
      <c r="J6" s="19" t="s">
        <v>13</v>
      </c>
      <c r="K6" s="19" t="s">
        <v>16</v>
      </c>
      <c r="L6" s="20" t="s">
        <v>20</v>
      </c>
      <c r="N6" s="24"/>
    </row>
    <row r="7" spans="1:14" s="14" customFormat="1" ht="56.25" customHeight="1" thickTop="1">
      <c r="A7" s="107" t="s">
        <v>112</v>
      </c>
      <c r="B7" s="108" t="s">
        <v>132</v>
      </c>
      <c r="C7" s="109" t="s">
        <v>24</v>
      </c>
      <c r="D7" s="110" t="s">
        <v>133</v>
      </c>
      <c r="E7" s="50" t="s">
        <v>1</v>
      </c>
      <c r="F7" s="50" t="s">
        <v>172</v>
      </c>
      <c r="G7" s="48">
        <v>59.4</v>
      </c>
      <c r="H7" s="98">
        <v>233460</v>
      </c>
      <c r="I7" s="98">
        <v>113500</v>
      </c>
      <c r="J7" s="98">
        <v>233460</v>
      </c>
      <c r="K7" s="47">
        <v>0</v>
      </c>
      <c r="L7" s="21">
        <f aca="true" t="shared" si="0" ref="L7:L27">K7/J7</f>
        <v>0</v>
      </c>
      <c r="M7" s="27"/>
      <c r="N7" s="24"/>
    </row>
    <row r="8" spans="1:14" s="14" customFormat="1" ht="56.25" customHeight="1">
      <c r="A8" s="101" t="s">
        <v>113</v>
      </c>
      <c r="B8" s="104" t="s">
        <v>134</v>
      </c>
      <c r="C8" s="103" t="s">
        <v>135</v>
      </c>
      <c r="D8" s="104" t="s">
        <v>136</v>
      </c>
      <c r="E8" s="50" t="s">
        <v>1</v>
      </c>
      <c r="F8" s="50" t="s">
        <v>172</v>
      </c>
      <c r="G8" s="48">
        <v>39.7</v>
      </c>
      <c r="H8" s="99">
        <v>446550</v>
      </c>
      <c r="I8" s="99">
        <v>357240</v>
      </c>
      <c r="J8" s="99">
        <v>446550</v>
      </c>
      <c r="K8" s="47">
        <v>0</v>
      </c>
      <c r="L8" s="21">
        <f t="shared" si="0"/>
        <v>0</v>
      </c>
      <c r="M8" s="27"/>
      <c r="N8" s="24"/>
    </row>
    <row r="9" spans="1:14" s="14" customFormat="1" ht="56.25" customHeight="1">
      <c r="A9" s="57" t="s">
        <v>114</v>
      </c>
      <c r="B9" s="52" t="s">
        <v>137</v>
      </c>
      <c r="C9" s="45" t="s">
        <v>24</v>
      </c>
      <c r="D9" s="52" t="s">
        <v>138</v>
      </c>
      <c r="E9" s="50" t="s">
        <v>1</v>
      </c>
      <c r="F9" s="50" t="s">
        <v>1</v>
      </c>
      <c r="G9" s="48">
        <v>60.7</v>
      </c>
      <c r="H9" s="34">
        <v>162500</v>
      </c>
      <c r="I9" s="34">
        <v>113500</v>
      </c>
      <c r="J9" s="34">
        <v>162500</v>
      </c>
      <c r="K9" s="47">
        <v>52000</v>
      </c>
      <c r="L9" s="21">
        <f t="shared" si="0"/>
        <v>0.32</v>
      </c>
      <c r="M9" s="27"/>
      <c r="N9" s="24"/>
    </row>
    <row r="10" spans="1:14" s="14" customFormat="1" ht="56.25" customHeight="1">
      <c r="A10" s="101" t="s">
        <v>115</v>
      </c>
      <c r="B10" s="102" t="s">
        <v>139</v>
      </c>
      <c r="C10" s="103" t="s">
        <v>2</v>
      </c>
      <c r="D10" s="106" t="s">
        <v>140</v>
      </c>
      <c r="E10" s="50" t="s">
        <v>1</v>
      </c>
      <c r="F10" s="50" t="s">
        <v>1</v>
      </c>
      <c r="G10" s="48">
        <v>47.9</v>
      </c>
      <c r="H10" s="99">
        <v>500000</v>
      </c>
      <c r="I10" s="99">
        <v>150000</v>
      </c>
      <c r="J10" s="99">
        <v>500000</v>
      </c>
      <c r="K10" s="47">
        <v>0</v>
      </c>
      <c r="L10" s="21">
        <f t="shared" si="0"/>
        <v>0</v>
      </c>
      <c r="M10" s="27"/>
      <c r="N10" s="24"/>
    </row>
    <row r="11" spans="1:14" s="14" customFormat="1" ht="56.25" customHeight="1">
      <c r="A11" s="101" t="s">
        <v>116</v>
      </c>
      <c r="B11" s="102" t="s">
        <v>64</v>
      </c>
      <c r="C11" s="103" t="s">
        <v>24</v>
      </c>
      <c r="D11" s="104" t="s">
        <v>141</v>
      </c>
      <c r="E11" s="50" t="s">
        <v>1</v>
      </c>
      <c r="F11" s="50" t="s">
        <v>1</v>
      </c>
      <c r="G11" s="48">
        <v>44.4</v>
      </c>
      <c r="H11" s="99">
        <v>422800</v>
      </c>
      <c r="I11" s="99">
        <v>338000</v>
      </c>
      <c r="J11" s="99">
        <v>422800</v>
      </c>
      <c r="K11" s="47">
        <v>0</v>
      </c>
      <c r="L11" s="21">
        <f t="shared" si="0"/>
        <v>0</v>
      </c>
      <c r="M11" s="27"/>
      <c r="N11" s="24"/>
    </row>
    <row r="12" spans="1:14" s="14" customFormat="1" ht="56.25" customHeight="1">
      <c r="A12" s="57" t="s">
        <v>117</v>
      </c>
      <c r="B12" s="52" t="s">
        <v>142</v>
      </c>
      <c r="C12" s="45" t="s">
        <v>24</v>
      </c>
      <c r="D12" s="53" t="s">
        <v>143</v>
      </c>
      <c r="E12" s="50" t="s">
        <v>1</v>
      </c>
      <c r="F12" s="50" t="s">
        <v>1</v>
      </c>
      <c r="G12" s="48">
        <v>52.4</v>
      </c>
      <c r="H12" s="35">
        <v>547550</v>
      </c>
      <c r="I12" s="34">
        <v>382550</v>
      </c>
      <c r="J12" s="35">
        <v>547550</v>
      </c>
      <c r="K12" s="47">
        <v>100000</v>
      </c>
      <c r="L12" s="21">
        <f t="shared" si="0"/>
        <v>0.18263172313030773</v>
      </c>
      <c r="M12" s="27"/>
      <c r="N12" s="24"/>
    </row>
    <row r="13" spans="1:14" s="14" customFormat="1" ht="56.25" customHeight="1">
      <c r="A13" s="57" t="s">
        <v>118</v>
      </c>
      <c r="B13" s="37" t="s">
        <v>144</v>
      </c>
      <c r="C13" s="45" t="s">
        <v>145</v>
      </c>
      <c r="D13" s="52" t="s">
        <v>146</v>
      </c>
      <c r="E13" s="50">
        <v>0</v>
      </c>
      <c r="F13" s="50">
        <v>0</v>
      </c>
      <c r="G13" s="48">
        <v>50.9</v>
      </c>
      <c r="H13" s="35">
        <v>604000</v>
      </c>
      <c r="I13" s="36">
        <v>274000</v>
      </c>
      <c r="J13" s="35">
        <v>604000</v>
      </c>
      <c r="K13" s="47">
        <v>100000</v>
      </c>
      <c r="L13" s="21">
        <f t="shared" si="0"/>
        <v>0.16556291390728478</v>
      </c>
      <c r="M13" s="27"/>
      <c r="N13" s="24"/>
    </row>
    <row r="14" spans="1:14" s="14" customFormat="1" ht="56.25" customHeight="1">
      <c r="A14" s="101" t="s">
        <v>119</v>
      </c>
      <c r="B14" s="102" t="s">
        <v>147</v>
      </c>
      <c r="C14" s="103" t="s">
        <v>145</v>
      </c>
      <c r="D14" s="106" t="s">
        <v>148</v>
      </c>
      <c r="E14" s="50">
        <v>0</v>
      </c>
      <c r="F14" s="50">
        <v>0</v>
      </c>
      <c r="G14" s="48">
        <v>40.4</v>
      </c>
      <c r="H14" s="99">
        <v>300000</v>
      </c>
      <c r="I14" s="99">
        <v>138000</v>
      </c>
      <c r="J14" s="99">
        <v>300000</v>
      </c>
      <c r="K14" s="47">
        <v>0</v>
      </c>
      <c r="L14" s="21">
        <f t="shared" si="0"/>
        <v>0</v>
      </c>
      <c r="M14" s="27"/>
      <c r="N14" s="24"/>
    </row>
    <row r="15" spans="1:14" s="14" customFormat="1" ht="56.25" customHeight="1">
      <c r="A15" s="57" t="s">
        <v>120</v>
      </c>
      <c r="B15" s="37" t="s">
        <v>149</v>
      </c>
      <c r="C15" s="45" t="s">
        <v>150</v>
      </c>
      <c r="D15" s="52" t="s">
        <v>151</v>
      </c>
      <c r="E15" s="50">
        <v>0</v>
      </c>
      <c r="F15" s="50">
        <v>0</v>
      </c>
      <c r="G15" s="48">
        <v>70.6</v>
      </c>
      <c r="H15" s="35">
        <v>227400</v>
      </c>
      <c r="I15" s="36">
        <v>180900</v>
      </c>
      <c r="J15" s="35">
        <v>227400</v>
      </c>
      <c r="K15" s="47">
        <v>107000</v>
      </c>
      <c r="L15" s="21">
        <f t="shared" si="0"/>
        <v>0.47053649956024624</v>
      </c>
      <c r="M15" s="27"/>
      <c r="N15" s="24"/>
    </row>
    <row r="16" spans="1:14" s="14" customFormat="1" ht="56.25" customHeight="1">
      <c r="A16" s="101" t="s">
        <v>121</v>
      </c>
      <c r="B16" s="102" t="s">
        <v>149</v>
      </c>
      <c r="C16" s="103" t="s">
        <v>150</v>
      </c>
      <c r="D16" s="104" t="s">
        <v>152</v>
      </c>
      <c r="E16" s="50">
        <v>0</v>
      </c>
      <c r="F16" s="50" t="s">
        <v>172</v>
      </c>
      <c r="G16" s="48">
        <v>61</v>
      </c>
      <c r="H16" s="99">
        <v>125200</v>
      </c>
      <c r="I16" s="99">
        <v>100000</v>
      </c>
      <c r="J16" s="99">
        <v>125200</v>
      </c>
      <c r="K16" s="47">
        <v>0</v>
      </c>
      <c r="L16" s="21">
        <f t="shared" si="0"/>
        <v>0</v>
      </c>
      <c r="M16" s="27"/>
      <c r="N16" s="24"/>
    </row>
    <row r="17" spans="1:14" s="14" customFormat="1" ht="56.25" customHeight="1">
      <c r="A17" s="101" t="s">
        <v>122</v>
      </c>
      <c r="B17" s="102" t="s">
        <v>153</v>
      </c>
      <c r="C17" s="103" t="s">
        <v>150</v>
      </c>
      <c r="D17" s="104" t="s">
        <v>154</v>
      </c>
      <c r="E17" s="50">
        <v>0</v>
      </c>
      <c r="F17" s="50" t="s">
        <v>172</v>
      </c>
      <c r="G17" s="48">
        <v>28.4</v>
      </c>
      <c r="H17" s="99">
        <v>148465</v>
      </c>
      <c r="I17" s="99">
        <v>118772</v>
      </c>
      <c r="J17" s="99">
        <v>148465</v>
      </c>
      <c r="K17" s="47">
        <v>0</v>
      </c>
      <c r="L17" s="21">
        <f t="shared" si="0"/>
        <v>0</v>
      </c>
      <c r="M17" s="27"/>
      <c r="N17" s="24"/>
    </row>
    <row r="18" spans="1:14" s="14" customFormat="1" ht="56.25" customHeight="1">
      <c r="A18" s="101" t="s">
        <v>123</v>
      </c>
      <c r="B18" s="102" t="s">
        <v>155</v>
      </c>
      <c r="C18" s="103" t="s">
        <v>2</v>
      </c>
      <c r="D18" s="104" t="s">
        <v>156</v>
      </c>
      <c r="E18" s="89">
        <v>0</v>
      </c>
      <c r="F18" s="89">
        <v>0</v>
      </c>
      <c r="G18" s="90">
        <v>38.3</v>
      </c>
      <c r="H18" s="99">
        <v>1823000</v>
      </c>
      <c r="I18" s="99">
        <v>500000</v>
      </c>
      <c r="J18" s="99">
        <v>1823000</v>
      </c>
      <c r="K18" s="93">
        <v>0</v>
      </c>
      <c r="L18" s="92">
        <f t="shared" si="0"/>
        <v>0</v>
      </c>
      <c r="M18" s="27"/>
      <c r="N18" s="24"/>
    </row>
    <row r="19" spans="1:14" s="14" customFormat="1" ht="56.25" customHeight="1">
      <c r="A19" s="57" t="s">
        <v>124</v>
      </c>
      <c r="B19" s="52" t="s">
        <v>157</v>
      </c>
      <c r="C19" s="45" t="s">
        <v>145</v>
      </c>
      <c r="D19" s="53" t="s">
        <v>158</v>
      </c>
      <c r="E19" s="89">
        <v>0</v>
      </c>
      <c r="F19" s="89">
        <v>0</v>
      </c>
      <c r="G19" s="90">
        <v>58.4</v>
      </c>
      <c r="H19" s="35">
        <v>234500</v>
      </c>
      <c r="I19" s="36">
        <v>107000</v>
      </c>
      <c r="J19" s="35">
        <v>234500</v>
      </c>
      <c r="K19" s="93">
        <v>45000</v>
      </c>
      <c r="L19" s="92">
        <f t="shared" si="0"/>
        <v>0.19189765458422176</v>
      </c>
      <c r="M19" s="27"/>
      <c r="N19" s="24"/>
    </row>
    <row r="20" spans="1:14" s="14" customFormat="1" ht="56.25" customHeight="1">
      <c r="A20" s="57" t="s">
        <v>125</v>
      </c>
      <c r="B20" s="37" t="s">
        <v>159</v>
      </c>
      <c r="C20" s="45" t="s">
        <v>2</v>
      </c>
      <c r="D20" s="52" t="s">
        <v>160</v>
      </c>
      <c r="E20" s="50">
        <v>0</v>
      </c>
      <c r="F20" s="50">
        <v>0</v>
      </c>
      <c r="G20" s="48">
        <v>66.4</v>
      </c>
      <c r="H20" s="35">
        <v>271000</v>
      </c>
      <c r="I20" s="36">
        <v>124660</v>
      </c>
      <c r="J20" s="35">
        <v>271000</v>
      </c>
      <c r="K20" s="47">
        <v>66000</v>
      </c>
      <c r="L20" s="21">
        <f t="shared" si="0"/>
        <v>0.24354243542435425</v>
      </c>
      <c r="M20" s="27"/>
      <c r="N20" s="24"/>
    </row>
    <row r="21" spans="1:14" s="14" customFormat="1" ht="56.25" customHeight="1">
      <c r="A21" s="57" t="s">
        <v>126</v>
      </c>
      <c r="B21" s="37" t="s">
        <v>23</v>
      </c>
      <c r="C21" s="45" t="s">
        <v>24</v>
      </c>
      <c r="D21" s="52" t="s">
        <v>161</v>
      </c>
      <c r="E21" s="50">
        <v>0</v>
      </c>
      <c r="F21" s="50">
        <v>0</v>
      </c>
      <c r="G21" s="48">
        <v>75</v>
      </c>
      <c r="H21" s="35">
        <v>966000</v>
      </c>
      <c r="I21" s="36">
        <v>500000</v>
      </c>
      <c r="J21" s="35">
        <v>966000</v>
      </c>
      <c r="K21" s="47">
        <v>326000</v>
      </c>
      <c r="L21" s="21">
        <f t="shared" si="0"/>
        <v>0.33747412008281574</v>
      </c>
      <c r="M21" s="27"/>
      <c r="N21" s="24"/>
    </row>
    <row r="22" spans="1:14" s="14" customFormat="1" ht="56.25" customHeight="1">
      <c r="A22" s="57" t="s">
        <v>127</v>
      </c>
      <c r="B22" s="37" t="s">
        <v>162</v>
      </c>
      <c r="C22" s="45" t="s">
        <v>24</v>
      </c>
      <c r="D22" s="52" t="s">
        <v>163</v>
      </c>
      <c r="E22" s="50">
        <v>0</v>
      </c>
      <c r="F22" s="50">
        <v>0</v>
      </c>
      <c r="G22" s="48">
        <v>73.7</v>
      </c>
      <c r="H22" s="35">
        <v>449000</v>
      </c>
      <c r="I22" s="36">
        <v>321000</v>
      </c>
      <c r="J22" s="35">
        <v>449000</v>
      </c>
      <c r="K22" s="47">
        <v>204000</v>
      </c>
      <c r="L22" s="21">
        <f t="shared" si="0"/>
        <v>0.45434298440979953</v>
      </c>
      <c r="M22" s="27"/>
      <c r="N22" s="24"/>
    </row>
    <row r="23" spans="1:14" s="14" customFormat="1" ht="56.25" customHeight="1">
      <c r="A23" s="101" t="s">
        <v>128</v>
      </c>
      <c r="B23" s="102" t="s">
        <v>164</v>
      </c>
      <c r="C23" s="103" t="s">
        <v>2</v>
      </c>
      <c r="D23" s="104" t="s">
        <v>165</v>
      </c>
      <c r="E23" s="50" t="s">
        <v>172</v>
      </c>
      <c r="F23" s="50">
        <v>0</v>
      </c>
      <c r="G23" s="48">
        <v>11.9</v>
      </c>
      <c r="H23" s="99">
        <v>596000</v>
      </c>
      <c r="I23" s="99">
        <v>274000</v>
      </c>
      <c r="J23" s="99">
        <v>596000</v>
      </c>
      <c r="K23" s="47">
        <v>0</v>
      </c>
      <c r="L23" s="21">
        <f t="shared" si="0"/>
        <v>0</v>
      </c>
      <c r="M23" s="27"/>
      <c r="N23" s="24"/>
    </row>
    <row r="24" spans="1:14" s="14" customFormat="1" ht="56.25" customHeight="1">
      <c r="A24" s="101" t="s">
        <v>129</v>
      </c>
      <c r="B24" s="102" t="s">
        <v>164</v>
      </c>
      <c r="C24" s="103" t="s">
        <v>2</v>
      </c>
      <c r="D24" s="104" t="s">
        <v>166</v>
      </c>
      <c r="E24" s="50" t="s">
        <v>172</v>
      </c>
      <c r="F24" s="50">
        <v>0</v>
      </c>
      <c r="G24" s="48">
        <v>11.6</v>
      </c>
      <c r="H24" s="99">
        <v>497000</v>
      </c>
      <c r="I24" s="99">
        <v>228600</v>
      </c>
      <c r="J24" s="99">
        <v>497000</v>
      </c>
      <c r="K24" s="47">
        <v>0</v>
      </c>
      <c r="L24" s="21">
        <f t="shared" si="0"/>
        <v>0</v>
      </c>
      <c r="M24" s="27"/>
      <c r="N24" s="24"/>
    </row>
    <row r="25" spans="1:14" s="14" customFormat="1" ht="56.25" customHeight="1">
      <c r="A25" s="101" t="s">
        <v>130</v>
      </c>
      <c r="B25" s="105" t="s">
        <v>167</v>
      </c>
      <c r="C25" s="103" t="s">
        <v>24</v>
      </c>
      <c r="D25" s="104" t="s">
        <v>168</v>
      </c>
      <c r="E25" s="50" t="s">
        <v>172</v>
      </c>
      <c r="F25" s="50">
        <v>0</v>
      </c>
      <c r="G25" s="48">
        <v>0</v>
      </c>
      <c r="H25" s="99">
        <v>38000</v>
      </c>
      <c r="I25" s="99">
        <v>30400</v>
      </c>
      <c r="J25" s="99">
        <v>38000</v>
      </c>
      <c r="K25" s="47">
        <v>0</v>
      </c>
      <c r="L25" s="21">
        <f t="shared" si="0"/>
        <v>0</v>
      </c>
      <c r="M25" s="27"/>
      <c r="N25" s="24"/>
    </row>
    <row r="26" spans="1:14" s="14" customFormat="1" ht="56.25" customHeight="1" thickBot="1">
      <c r="A26" s="58" t="s">
        <v>131</v>
      </c>
      <c r="B26" s="55" t="s">
        <v>169</v>
      </c>
      <c r="C26" s="46" t="s">
        <v>170</v>
      </c>
      <c r="D26" s="54" t="s">
        <v>171</v>
      </c>
      <c r="E26" s="51" t="s">
        <v>1</v>
      </c>
      <c r="F26" s="51" t="s">
        <v>1</v>
      </c>
      <c r="G26" s="49">
        <v>49.9</v>
      </c>
      <c r="H26" s="100">
        <v>945000</v>
      </c>
      <c r="I26" s="100">
        <v>434700</v>
      </c>
      <c r="J26" s="100">
        <v>945000</v>
      </c>
      <c r="K26" s="75">
        <v>0</v>
      </c>
      <c r="L26" s="76">
        <f t="shared" si="0"/>
        <v>0</v>
      </c>
      <c r="M26" s="27"/>
      <c r="N26" s="24"/>
    </row>
    <row r="27" spans="1:13" ht="42.75" customHeight="1" thickBot="1" thickTop="1">
      <c r="A27" s="68" t="s">
        <v>10</v>
      </c>
      <c r="B27" s="69" t="s">
        <v>173</v>
      </c>
      <c r="C27" s="70" t="s">
        <v>18</v>
      </c>
      <c r="D27" s="69" t="s">
        <v>17</v>
      </c>
      <c r="E27" s="71">
        <v>3</v>
      </c>
      <c r="F27" s="71">
        <v>4</v>
      </c>
      <c r="G27" s="72">
        <f>SUM(G7:G26)</f>
        <v>940.9999999999999</v>
      </c>
      <c r="H27" s="73">
        <f>SUM(H7:H26)</f>
        <v>9537425</v>
      </c>
      <c r="I27" s="73">
        <f>SUM(I7:I26)</f>
        <v>4786822</v>
      </c>
      <c r="J27" s="73">
        <f>SUM(J7:J26)</f>
        <v>9537425</v>
      </c>
      <c r="K27" s="73">
        <f>SUM(K7:K26)</f>
        <v>1000000</v>
      </c>
      <c r="L27" s="74">
        <f t="shared" si="0"/>
        <v>0.10485010367054</v>
      </c>
      <c r="M27" s="27"/>
    </row>
    <row r="28" ht="28.5" thickTop="1"/>
  </sheetData>
  <sheetProtection/>
  <autoFilter ref="A6:L27"/>
  <mergeCells count="7">
    <mergeCell ref="A1:J1"/>
    <mergeCell ref="A4:C4"/>
    <mergeCell ref="A2:O2"/>
    <mergeCell ref="I4:J4"/>
    <mergeCell ref="A3:C3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 2</oddHeader>
    <oddFooter>&amp;LZpracovala: Jana Bauerová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Martin Zborník</cp:lastModifiedBy>
  <cp:lastPrinted>2007-03-23T07:23:46Z</cp:lastPrinted>
  <dcterms:created xsi:type="dcterms:W3CDTF">2006-01-25T13:32:26Z</dcterms:created>
  <dcterms:modified xsi:type="dcterms:W3CDTF">2007-03-24T23:30:42Z</dcterms:modified>
  <cp:category/>
  <cp:version/>
  <cp:contentType/>
  <cp:contentStatus/>
</cp:coreProperties>
</file>