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4940" windowHeight="9150" tabRatio="731" activeTab="0"/>
  </bookViews>
  <sheets>
    <sheet name="CR, 1.výzva, 5821" sheetId="1" r:id="rId1"/>
    <sheet name="CR,1.výzva, 5822" sheetId="2" r:id="rId2"/>
    <sheet name="CR,1.výzva, 5823" sheetId="3" r:id="rId3"/>
    <sheet name="CR,2.výzva, 5822" sheetId="4" r:id="rId4"/>
    <sheet name="CR,2.výzva, 5824" sheetId="5" r:id="rId5"/>
    <sheet name="CR,2.výzva 5825" sheetId="6" r:id="rId6"/>
  </sheets>
  <definedNames/>
  <calcPr fullCalcOnLoad="1"/>
</workbook>
</file>

<file path=xl/sharedStrings.xml><?xml version="1.0" encoding="utf-8"?>
<sst xmlns="http://schemas.openxmlformats.org/spreadsheetml/2006/main" count="182" uniqueCount="84">
  <si>
    <t>žadatel</t>
  </si>
  <si>
    <t>akce</t>
  </si>
  <si>
    <t>Celkem</t>
  </si>
  <si>
    <t>CR, II. výzva</t>
  </si>
  <si>
    <t>CR, I. výzva</t>
  </si>
  <si>
    <t xml:space="preserve">vyplaceno </t>
  </si>
  <si>
    <t>smluvní</t>
  </si>
  <si>
    <t>schválený</t>
  </si>
  <si>
    <t>doplaceno</t>
  </si>
  <si>
    <t>vráceno</t>
  </si>
  <si>
    <t>pol.</t>
  </si>
  <si>
    <t>Celkem vyplaceno</t>
  </si>
  <si>
    <t>Svaz technických sportů Prácheňsko</t>
  </si>
  <si>
    <t>§ 2143</t>
  </si>
  <si>
    <t>Písecká čítanka</t>
  </si>
  <si>
    <t>Mezinárodní kurzy mladých klavíristů</t>
  </si>
  <si>
    <t>Město Písek - Centrum cestovního ruchu</t>
  </si>
  <si>
    <t>Robin Mikušiak</t>
  </si>
  <si>
    <t>Cyklo Švec o.s.</t>
  </si>
  <si>
    <t>č.</t>
  </si>
  <si>
    <t>alokace</t>
  </si>
  <si>
    <t>Grantový program na podporu cestovního ruchu - rok 2008</t>
  </si>
  <si>
    <t xml:space="preserve">Turistické značení </t>
  </si>
  <si>
    <t>org. 5821</t>
  </si>
  <si>
    <t>doplat. 25%</t>
  </si>
  <si>
    <t>Milan Mazanec</t>
  </si>
  <si>
    <t>Svaz vodáků ČR - Klub vodáků Racek Písek</t>
  </si>
  <si>
    <t>Písek - rekreačně sportovní pobyty - golfový turnaj 1. ročník</t>
  </si>
  <si>
    <t>Galaxy Cyklo Švec MTB Maraton</t>
  </si>
  <si>
    <t>Film Summer Workshop</t>
  </si>
  <si>
    <t>Mezinárodní sympozium hokejových trenérů</t>
  </si>
  <si>
    <t>X BOX 360 SLOPESTYLE</t>
  </si>
  <si>
    <t>Zajištění sportovních akcí na areálu ATS Hradiště</t>
  </si>
  <si>
    <t>Čištění řeky Otavy a Blanice</t>
  </si>
  <si>
    <t>Lesy města Písku, s.r.o.</t>
  </si>
  <si>
    <t>Rekonstrukce naučné stezky Cesta drahokamů</t>
  </si>
  <si>
    <t>org. 5822</t>
  </si>
  <si>
    <t>Český esperantský svaz</t>
  </si>
  <si>
    <t>Ekologické centrum - Elektrárna královského města Písku</t>
  </si>
  <si>
    <t>Filmová akademie Miroslava Ondříčka v Písku</t>
  </si>
  <si>
    <t>Jablečný koláč</t>
  </si>
  <si>
    <t>Regio Písek</t>
  </si>
  <si>
    <t>Sladovna Písek</t>
  </si>
  <si>
    <t>ZUŠ Otakara Ševčíka Písek</t>
  </si>
  <si>
    <t>III-a-Sabla Printepo (3. ročník Písecké jaro)</t>
  </si>
  <si>
    <t>Řeka Otava - zdroj zábavy i poučení</t>
  </si>
  <si>
    <t>Jak se stříhá film</t>
  </si>
  <si>
    <t>Workshop Cipískoviště 2008</t>
  </si>
  <si>
    <t>Písecké hory - program EVVO</t>
  </si>
  <si>
    <t>Letní tvůrčí dílny ve Sladovně</t>
  </si>
  <si>
    <t>org. 5823</t>
  </si>
  <si>
    <t>Centrum kultury Písek</t>
  </si>
  <si>
    <t>CG 1 Invest</t>
  </si>
  <si>
    <t>21.ročník Mezinárodních houslových kurzů pro mládež</t>
  </si>
  <si>
    <t>org. 5824</t>
  </si>
  <si>
    <t>org.5825</t>
  </si>
  <si>
    <t>Příprava turistické sezony 2009</t>
  </si>
  <si>
    <t>Jihočeská hospodářská komora, oblastní kancelář Písek</t>
  </si>
  <si>
    <t>Vzdělávací kurzy pro pracovníky ubytovacích zařízení</t>
  </si>
  <si>
    <t>Svaz vodáků ČR-klub vodáků Racek, reg.č.090 Písek</t>
  </si>
  <si>
    <t>Cílová skupina vodáci</t>
  </si>
  <si>
    <t>Regio Písek, o.p.s.</t>
  </si>
  <si>
    <t>CK ČSAD AUTOBUSY České Budějovice a.s.</t>
  </si>
  <si>
    <t>Gastronomický postragudál</t>
  </si>
  <si>
    <t>Gastronomický víkend Na Ptáčkovně</t>
  </si>
  <si>
    <t>CG1 Invest s.r.o.</t>
  </si>
  <si>
    <r>
      <t>Infrastruktura cestovního ruchu -</t>
    </r>
    <r>
      <rPr>
        <b/>
        <sz val="12"/>
        <color indexed="10"/>
        <rFont val="Arial CE"/>
        <family val="0"/>
      </rPr>
      <t xml:space="preserve"> investice</t>
    </r>
  </si>
  <si>
    <t>Ing. Karel Malířský</t>
  </si>
  <si>
    <t>Josef Keclík</t>
  </si>
  <si>
    <t>Obnova zařízení a modernizace chatové osady ATS Hradiště</t>
  </si>
  <si>
    <t>Výstavba kotelny a vybavení kotelny, prádelny a pokojů pro ubytování turistů penzionu "U Malířských"</t>
  </si>
  <si>
    <t>Zvýšení standardů kvality penzionu Na Ptáčkovně</t>
  </si>
  <si>
    <t>Obnova vybavení interiéru chaty Živec</t>
  </si>
  <si>
    <t>Propagační materiály hotelu Biograf</t>
  </si>
  <si>
    <t>Gatronomický průvodce Pískem</t>
  </si>
  <si>
    <t>Propagace města Písku v rámci lodní dopravy Quarter</t>
  </si>
  <si>
    <t>celk. přísp.</t>
  </si>
  <si>
    <t>dle předloženého vyúčt.</t>
  </si>
  <si>
    <t>opatření 3</t>
  </si>
  <si>
    <t>opatření 1</t>
  </si>
  <si>
    <t>opatření 2</t>
  </si>
  <si>
    <t>opatření 4</t>
  </si>
  <si>
    <t>dle předlož.vyúčt.v r.2009</t>
  </si>
  <si>
    <t xml:space="preserve">opatření 5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</si>
</sst>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12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5" fillId="0" borderId="1" xfId="0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44" fontId="5" fillId="2" borderId="12" xfId="0" applyNumberFormat="1" applyFont="1" applyFill="1" applyBorder="1" applyAlignment="1">
      <alignment/>
    </xf>
    <xf numFmtId="44" fontId="0" fillId="2" borderId="12" xfId="0" applyNumberFormat="1" applyFill="1" applyBorder="1" applyAlignment="1">
      <alignment/>
    </xf>
    <xf numFmtId="0" fontId="4" fillId="2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0" borderId="8" xfId="0" applyBorder="1" applyAlignment="1">
      <alignment/>
    </xf>
    <xf numFmtId="44" fontId="5" fillId="0" borderId="8" xfId="0" applyNumberFormat="1" applyFont="1" applyBorder="1" applyAlignment="1">
      <alignment/>
    </xf>
    <xf numFmtId="44" fontId="0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164" fontId="5" fillId="2" borderId="1" xfId="18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44" fontId="0" fillId="0" borderId="8" xfId="0" applyNumberFormat="1" applyBorder="1" applyAlignment="1">
      <alignment/>
    </xf>
    <xf numFmtId="0" fontId="9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10" xfId="0" applyFont="1" applyBorder="1" applyAlignment="1">
      <alignment/>
    </xf>
    <xf numFmtId="0" fontId="4" fillId="2" borderId="12" xfId="0" applyFont="1" applyFill="1" applyBorder="1" applyAlignment="1">
      <alignment horizontal="left" vertical="center" wrapText="1"/>
    </xf>
    <xf numFmtId="44" fontId="5" fillId="2" borderId="21" xfId="0" applyNumberFormat="1" applyFont="1" applyFill="1" applyBorder="1" applyAlignment="1">
      <alignment/>
    </xf>
    <xf numFmtId="0" fontId="6" fillId="2" borderId="21" xfId="0" applyFont="1" applyFill="1" applyBorder="1" applyAlignment="1">
      <alignment/>
    </xf>
    <xf numFmtId="44" fontId="0" fillId="2" borderId="21" xfId="0" applyNumberFormat="1" applyFill="1" applyBorder="1" applyAlignment="1">
      <alignment/>
    </xf>
    <xf numFmtId="0" fontId="6" fillId="2" borderId="22" xfId="0" applyFont="1" applyFill="1" applyBorder="1" applyAlignment="1">
      <alignment/>
    </xf>
    <xf numFmtId="164" fontId="5" fillId="2" borderId="23" xfId="18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4" fontId="5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44" fontId="5" fillId="0" borderId="23" xfId="0" applyNumberFormat="1" applyFont="1" applyFill="1" applyBorder="1" applyAlignment="1">
      <alignment/>
    </xf>
    <xf numFmtId="44" fontId="0" fillId="0" borderId="23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5" xfId="0" applyBorder="1" applyAlignment="1">
      <alignment/>
    </xf>
    <xf numFmtId="164" fontId="5" fillId="2" borderId="25" xfId="18" applyNumberFormat="1" applyFont="1" applyFill="1" applyBorder="1" applyAlignment="1">
      <alignment horizontal="center" vertical="center" wrapText="1"/>
    </xf>
    <xf numFmtId="44" fontId="5" fillId="0" borderId="25" xfId="0" applyNumberFormat="1" applyFont="1" applyBorder="1" applyAlignment="1">
      <alignment/>
    </xf>
    <xf numFmtId="44" fontId="0" fillId="0" borderId="26" xfId="0" applyNumberFormat="1" applyBorder="1" applyAlignment="1">
      <alignment/>
    </xf>
    <xf numFmtId="4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6" fillId="0" borderId="1" xfId="0" applyFont="1" applyBorder="1" applyAlignment="1">
      <alignment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49" fontId="0" fillId="0" borderId="21" xfId="0" applyNumberFormat="1" applyFont="1" applyBorder="1" applyAlignment="1" applyProtection="1">
      <alignment horizontal="left" wrapText="1"/>
      <protection locked="0"/>
    </xf>
    <xf numFmtId="164" fontId="5" fillId="2" borderId="8" xfId="18" applyNumberFormat="1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2" borderId="21" xfId="0" applyFont="1" applyFill="1" applyBorder="1" applyAlignment="1">
      <alignment horizontal="left" wrapText="1"/>
    </xf>
    <xf numFmtId="44" fontId="0" fillId="0" borderId="21" xfId="0" applyNumberFormat="1" applyFont="1" applyFill="1" applyBorder="1" applyAlignment="1">
      <alignment/>
    </xf>
    <xf numFmtId="164" fontId="5" fillId="2" borderId="1" xfId="18" applyNumberFormat="1" applyFont="1" applyFill="1" applyBorder="1" applyAlignment="1">
      <alignment horizontal="center" wrapText="1"/>
    </xf>
    <xf numFmtId="164" fontId="5" fillId="2" borderId="23" xfId="18" applyNumberFormat="1" applyFont="1" applyFill="1" applyBorder="1" applyAlignment="1">
      <alignment horizontal="center" wrapText="1"/>
    </xf>
    <xf numFmtId="164" fontId="5" fillId="2" borderId="25" xfId="18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 applyProtection="1">
      <alignment horizontal="left" wrapText="1"/>
      <protection locked="0"/>
    </xf>
    <xf numFmtId="0" fontId="6" fillId="0" borderId="28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44" fontId="5" fillId="0" borderId="8" xfId="0" applyNumberFormat="1" applyFont="1" applyBorder="1" applyAlignment="1">
      <alignment horizontal="right"/>
    </xf>
    <xf numFmtId="44" fontId="0" fillId="0" borderId="30" xfId="18" applyNumberFormat="1" applyFont="1" applyFill="1" applyBorder="1" applyAlignment="1">
      <alignment horizontal="right" vertical="center" wrapText="1"/>
    </xf>
    <xf numFmtId="44" fontId="0" fillId="0" borderId="1" xfId="18" applyNumberFormat="1" applyFont="1" applyFill="1" applyBorder="1" applyAlignment="1">
      <alignment horizontal="right" vertical="center" wrapText="1"/>
    </xf>
    <xf numFmtId="44" fontId="0" fillId="2" borderId="1" xfId="18" applyNumberFormat="1" applyFont="1" applyFill="1" applyBorder="1" applyAlignment="1">
      <alignment horizontal="right" vertical="center" wrapText="1"/>
    </xf>
    <xf numFmtId="44" fontId="0" fillId="0" borderId="23" xfId="18" applyNumberFormat="1" applyFont="1" applyFill="1" applyBorder="1" applyAlignment="1">
      <alignment horizontal="right" vertical="center" wrapText="1"/>
    </xf>
    <xf numFmtId="43" fontId="0" fillId="0" borderId="30" xfId="18" applyNumberFormat="1" applyFont="1" applyFill="1" applyBorder="1" applyAlignment="1">
      <alignment horizontal="center" vertical="center" wrapText="1"/>
    </xf>
    <xf numFmtId="43" fontId="0" fillId="0" borderId="1" xfId="18" applyNumberFormat="1" applyFont="1" applyFill="1" applyBorder="1" applyAlignment="1">
      <alignment horizontal="center" vertical="center" wrapText="1"/>
    </xf>
    <xf numFmtId="43" fontId="0" fillId="2" borderId="1" xfId="18" applyNumberFormat="1" applyFont="1" applyFill="1" applyBorder="1" applyAlignment="1">
      <alignment horizontal="center" vertical="center" wrapText="1"/>
    </xf>
    <xf numFmtId="43" fontId="0" fillId="0" borderId="23" xfId="18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42" fontId="0" fillId="0" borderId="0" xfId="0" applyNumberFormat="1" applyAlignment="1">
      <alignment/>
    </xf>
    <xf numFmtId="44" fontId="0" fillId="0" borderId="8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2.625" style="0" customWidth="1"/>
    <col min="2" max="2" width="26.00390625" style="0" customWidth="1"/>
    <col min="3" max="3" width="21.25390625" style="0" customWidth="1"/>
    <col min="4" max="4" width="16.125" style="0" customWidth="1"/>
    <col min="5" max="5" width="16.25390625" style="0" customWidth="1"/>
    <col min="6" max="7" width="13.875" style="0" customWidth="1"/>
    <col min="8" max="8" width="15.375" style="0" customWidth="1"/>
    <col min="9" max="9" width="6.25390625" style="0" customWidth="1"/>
  </cols>
  <sheetData>
    <row r="1" spans="1:8" ht="44.25" customHeight="1">
      <c r="A1" s="100" t="s">
        <v>21</v>
      </c>
      <c r="B1" s="101"/>
      <c r="C1" s="101"/>
      <c r="D1" s="101"/>
      <c r="E1" s="101"/>
      <c r="H1" s="21"/>
    </row>
    <row r="2" spans="1:7" ht="30.75" customHeight="1">
      <c r="A2" s="102" t="s">
        <v>4</v>
      </c>
      <c r="B2" s="101"/>
      <c r="C2" s="1"/>
      <c r="D2" s="20" t="s">
        <v>79</v>
      </c>
      <c r="E2" s="20" t="s">
        <v>22</v>
      </c>
      <c r="F2" s="20"/>
      <c r="G2" s="51"/>
    </row>
    <row r="3" spans="2:8" ht="30.75" customHeight="1" thickBot="1">
      <c r="B3" t="s">
        <v>13</v>
      </c>
      <c r="C3" t="s">
        <v>23</v>
      </c>
      <c r="D3" s="2"/>
      <c r="E3" s="2"/>
      <c r="G3" t="s">
        <v>20</v>
      </c>
      <c r="H3" s="5">
        <v>150000</v>
      </c>
    </row>
    <row r="4" spans="1:9" ht="15.75">
      <c r="A4" s="38"/>
      <c r="B4" s="40"/>
      <c r="C4" s="10"/>
      <c r="D4" s="10" t="s">
        <v>76</v>
      </c>
      <c r="E4" s="10" t="s">
        <v>5</v>
      </c>
      <c r="F4" s="10" t="s">
        <v>6</v>
      </c>
      <c r="G4" s="11" t="s">
        <v>77</v>
      </c>
      <c r="H4" s="12"/>
      <c r="I4" s="13"/>
    </row>
    <row r="5" spans="1:9" ht="22.5" customHeight="1" thickBot="1">
      <c r="A5" s="39" t="s">
        <v>19</v>
      </c>
      <c r="B5" s="14" t="s">
        <v>0</v>
      </c>
      <c r="C5" s="15" t="s">
        <v>1</v>
      </c>
      <c r="D5" s="16" t="s">
        <v>7</v>
      </c>
      <c r="E5" s="16">
        <v>0.75</v>
      </c>
      <c r="F5" s="15" t="s">
        <v>24</v>
      </c>
      <c r="G5" s="17" t="s">
        <v>8</v>
      </c>
      <c r="H5" s="18" t="s">
        <v>9</v>
      </c>
      <c r="I5" s="19" t="s">
        <v>10</v>
      </c>
    </row>
    <row r="6" spans="1:9" ht="32.25" customHeight="1" thickBot="1">
      <c r="A6" s="39">
        <v>1</v>
      </c>
      <c r="B6" s="52" t="s">
        <v>34</v>
      </c>
      <c r="C6" s="56" t="s">
        <v>35</v>
      </c>
      <c r="D6" s="78">
        <v>49000</v>
      </c>
      <c r="E6" s="3">
        <v>36750</v>
      </c>
      <c r="F6" s="4">
        <v>12250</v>
      </c>
      <c r="G6" s="4">
        <v>8641</v>
      </c>
      <c r="H6" s="4">
        <v>0</v>
      </c>
      <c r="I6" s="69">
        <v>5213</v>
      </c>
    </row>
    <row r="7" spans="1:9" ht="28.5" customHeight="1" thickBot="1" thickTop="1">
      <c r="A7" s="38"/>
      <c r="B7" s="99" t="s">
        <v>2</v>
      </c>
      <c r="C7" s="63"/>
      <c r="D7" s="80">
        <f>SUM(D6:D6)</f>
        <v>49000</v>
      </c>
      <c r="E7" s="65">
        <f>SUM(E6)</f>
        <v>36750</v>
      </c>
      <c r="F7" s="65">
        <f>SUM(F6:F6)</f>
        <v>12250</v>
      </c>
      <c r="G7" s="66">
        <f>SUM(G6:G6)</f>
        <v>8641</v>
      </c>
      <c r="H7" s="67">
        <f>SUM(H6:H6)</f>
        <v>0</v>
      </c>
      <c r="I7" s="68"/>
    </row>
    <row r="8" spans="1:9" ht="33.75" customHeight="1" thickBot="1">
      <c r="A8" s="39"/>
      <c r="B8" s="41" t="s">
        <v>11</v>
      </c>
      <c r="C8" s="23"/>
      <c r="D8" s="23"/>
      <c r="E8" s="23"/>
      <c r="F8" s="23"/>
      <c r="G8" s="26"/>
      <c r="H8" s="25">
        <f>SUM(E7+G7+H7)</f>
        <v>45391</v>
      </c>
      <c r="I8" s="24"/>
    </row>
    <row r="9" ht="12.75">
      <c r="F9" s="5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CR 2008&amp;RTabulka č.9</oddHeader>
    <oddFooter>&amp;LVyhotovila.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7" sqref="B17"/>
    </sheetView>
  </sheetViews>
  <sheetFormatPr defaultColWidth="9.00390625" defaultRowHeight="12.75"/>
  <cols>
    <col min="1" max="1" width="2.375" style="0" customWidth="1"/>
    <col min="2" max="2" width="26.00390625" style="0" customWidth="1"/>
    <col min="3" max="3" width="21.25390625" style="0" customWidth="1"/>
    <col min="4" max="4" width="16.125" style="0" customWidth="1"/>
    <col min="5" max="5" width="14.375" style="0" customWidth="1"/>
    <col min="6" max="7" width="15.00390625" style="0" customWidth="1"/>
    <col min="8" max="8" width="14.75390625" style="0" customWidth="1"/>
    <col min="9" max="9" width="6.625" style="0" customWidth="1"/>
  </cols>
  <sheetData>
    <row r="1" spans="1:8" ht="35.25" customHeight="1">
      <c r="A1" s="100" t="s">
        <v>21</v>
      </c>
      <c r="B1" s="101"/>
      <c r="C1" s="101"/>
      <c r="D1" s="101"/>
      <c r="E1" s="101"/>
      <c r="H1" s="21"/>
    </row>
    <row r="2" spans="1:7" ht="32.25" customHeight="1">
      <c r="A2" s="102" t="s">
        <v>4</v>
      </c>
      <c r="B2" s="101"/>
      <c r="C2" s="1"/>
      <c r="D2" s="20" t="s">
        <v>80</v>
      </c>
      <c r="E2" s="20" t="s">
        <v>14</v>
      </c>
      <c r="F2" s="20"/>
      <c r="G2" s="6"/>
    </row>
    <row r="3" spans="2:8" ht="13.5" thickBot="1">
      <c r="B3" t="s">
        <v>13</v>
      </c>
      <c r="C3" t="s">
        <v>36</v>
      </c>
      <c r="G3" t="s">
        <v>20</v>
      </c>
      <c r="H3" s="5">
        <v>400000</v>
      </c>
    </row>
    <row r="4" spans="1:9" ht="15.75">
      <c r="A4" s="38"/>
      <c r="B4" s="9"/>
      <c r="C4" s="10"/>
      <c r="D4" s="10" t="s">
        <v>76</v>
      </c>
      <c r="E4" s="10" t="s">
        <v>5</v>
      </c>
      <c r="F4" s="10" t="s">
        <v>6</v>
      </c>
      <c r="G4" s="11" t="s">
        <v>77</v>
      </c>
      <c r="H4" s="12"/>
      <c r="I4" s="13"/>
    </row>
    <row r="5" spans="1:9" ht="32.25" customHeight="1" thickBot="1">
      <c r="A5" s="39" t="s">
        <v>19</v>
      </c>
      <c r="B5" s="14" t="s">
        <v>0</v>
      </c>
      <c r="C5" s="15" t="s">
        <v>1</v>
      </c>
      <c r="D5" s="16" t="s">
        <v>7</v>
      </c>
      <c r="E5" s="16">
        <v>0.75</v>
      </c>
      <c r="F5" s="15" t="s">
        <v>24</v>
      </c>
      <c r="G5" s="17" t="s">
        <v>8</v>
      </c>
      <c r="H5" s="18" t="s">
        <v>9</v>
      </c>
      <c r="I5" s="19" t="s">
        <v>10</v>
      </c>
    </row>
    <row r="6" spans="1:9" ht="27" customHeight="1">
      <c r="A6" s="43">
        <v>1</v>
      </c>
      <c r="B6" s="52" t="s">
        <v>37</v>
      </c>
      <c r="C6" s="70" t="s">
        <v>44</v>
      </c>
      <c r="D6" s="78">
        <v>30550</v>
      </c>
      <c r="E6" s="3">
        <v>22912.5</v>
      </c>
      <c r="F6" s="4">
        <v>7637.5</v>
      </c>
      <c r="G6" s="4">
        <v>5878.5</v>
      </c>
      <c r="H6" s="4">
        <v>0</v>
      </c>
      <c r="I6" s="69">
        <v>5222</v>
      </c>
    </row>
    <row r="7" spans="1:9" ht="39.75" customHeight="1">
      <c r="A7" s="42">
        <v>2</v>
      </c>
      <c r="B7" s="76" t="s">
        <v>38</v>
      </c>
      <c r="C7" s="76" t="s">
        <v>45</v>
      </c>
      <c r="D7" s="78">
        <v>0</v>
      </c>
      <c r="E7" s="46">
        <v>0</v>
      </c>
      <c r="F7" s="48">
        <v>0</v>
      </c>
      <c r="G7" s="48">
        <v>0</v>
      </c>
      <c r="H7" s="48">
        <v>0</v>
      </c>
      <c r="I7" s="47"/>
    </row>
    <row r="8" spans="1:9" ht="32.25" customHeight="1">
      <c r="A8" s="42">
        <v>3</v>
      </c>
      <c r="B8" s="76" t="s">
        <v>39</v>
      </c>
      <c r="C8" s="76" t="s">
        <v>46</v>
      </c>
      <c r="D8" s="78">
        <v>0</v>
      </c>
      <c r="E8" s="46">
        <v>0</v>
      </c>
      <c r="F8" s="48">
        <v>0</v>
      </c>
      <c r="G8" s="48">
        <v>0</v>
      </c>
      <c r="H8" s="48">
        <v>0</v>
      </c>
      <c r="I8" s="47"/>
    </row>
    <row r="9" spans="1:9" ht="33" customHeight="1">
      <c r="A9" s="42">
        <v>4</v>
      </c>
      <c r="B9" s="54" t="s">
        <v>40</v>
      </c>
      <c r="C9" s="53" t="s">
        <v>47</v>
      </c>
      <c r="D9" s="78">
        <v>62633</v>
      </c>
      <c r="E9" s="57">
        <v>46975</v>
      </c>
      <c r="F9" s="77">
        <v>15658</v>
      </c>
      <c r="G9" s="77">
        <v>14260</v>
      </c>
      <c r="H9" s="77">
        <v>0</v>
      </c>
      <c r="I9" s="58">
        <v>5222</v>
      </c>
    </row>
    <row r="10" spans="1:9" ht="37.5" customHeight="1">
      <c r="A10" s="42">
        <v>5</v>
      </c>
      <c r="B10" s="54" t="s">
        <v>41</v>
      </c>
      <c r="C10" s="53" t="s">
        <v>48</v>
      </c>
      <c r="D10" s="78">
        <v>67500</v>
      </c>
      <c r="E10" s="57">
        <v>50625</v>
      </c>
      <c r="F10" s="77">
        <v>16875</v>
      </c>
      <c r="G10" s="77">
        <v>16875</v>
      </c>
      <c r="H10" s="77">
        <v>0</v>
      </c>
      <c r="I10" s="58">
        <v>5221</v>
      </c>
    </row>
    <row r="11" spans="1:9" ht="31.5" customHeight="1">
      <c r="A11" s="42">
        <v>6</v>
      </c>
      <c r="B11" s="53" t="s">
        <v>42</v>
      </c>
      <c r="C11" s="71" t="s">
        <v>49</v>
      </c>
      <c r="D11" s="78">
        <v>40950</v>
      </c>
      <c r="E11" s="57">
        <v>30713</v>
      </c>
      <c r="F11" s="77">
        <v>10237</v>
      </c>
      <c r="G11" s="77">
        <v>9849</v>
      </c>
      <c r="H11" s="77">
        <v>0</v>
      </c>
      <c r="I11" s="58">
        <v>5221</v>
      </c>
    </row>
    <row r="12" spans="1:9" ht="29.25" customHeight="1" thickBot="1">
      <c r="A12" s="42">
        <v>7</v>
      </c>
      <c r="B12" s="73" t="s">
        <v>43</v>
      </c>
      <c r="C12" s="74" t="s">
        <v>15</v>
      </c>
      <c r="D12" s="79">
        <v>55487</v>
      </c>
      <c r="E12" s="60">
        <v>41615</v>
      </c>
      <c r="F12" s="61">
        <v>13872</v>
      </c>
      <c r="G12" s="61">
        <v>6174</v>
      </c>
      <c r="H12" s="61">
        <v>0</v>
      </c>
      <c r="I12" s="62">
        <v>5339</v>
      </c>
    </row>
    <row r="13" spans="1:9" ht="24" customHeight="1" thickBot="1" thickTop="1">
      <c r="A13" s="38"/>
      <c r="B13" s="37" t="s">
        <v>2</v>
      </c>
      <c r="C13" s="30"/>
      <c r="D13" s="72">
        <f>SUM(D6:D12)</f>
        <v>257120</v>
      </c>
      <c r="E13" s="31">
        <f>SUM(E6:E12)</f>
        <v>192840.5</v>
      </c>
      <c r="F13" s="31">
        <f>SUM(F6:F12)</f>
        <v>64279.5</v>
      </c>
      <c r="G13" s="36">
        <f>SUM(G6:G12)</f>
        <v>53036.5</v>
      </c>
      <c r="H13" s="32">
        <f>SUM(H6:H12)</f>
        <v>0</v>
      </c>
      <c r="I13" s="33"/>
    </row>
    <row r="14" spans="1:9" ht="24" customHeight="1" thickBot="1">
      <c r="A14" s="39"/>
      <c r="B14" s="27" t="s">
        <v>11</v>
      </c>
      <c r="C14" s="22"/>
      <c r="D14" s="23"/>
      <c r="E14" s="23"/>
      <c r="F14" s="23"/>
      <c r="G14" s="23"/>
      <c r="H14" s="25">
        <f>SUM(E13+G13+H13)</f>
        <v>245877</v>
      </c>
      <c r="I14" s="24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4" ht="12.75">
      <c r="B19" s="7"/>
      <c r="C19" s="7"/>
      <c r="D19" s="75"/>
    </row>
    <row r="20" spans="2:3" ht="12.75">
      <c r="B20" s="7"/>
      <c r="C20" s="7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CR 2008&amp;RTabulka č.10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19" sqref="C19"/>
    </sheetView>
  </sheetViews>
  <sheetFormatPr defaultColWidth="9.00390625" defaultRowHeight="12.75"/>
  <cols>
    <col min="1" max="1" width="3.00390625" style="0" customWidth="1"/>
    <col min="2" max="2" width="26.00390625" style="0" customWidth="1"/>
    <col min="3" max="3" width="21.25390625" style="0" customWidth="1"/>
    <col min="4" max="4" width="16.125" style="0" customWidth="1"/>
    <col min="5" max="5" width="14.375" style="0" customWidth="1"/>
    <col min="6" max="7" width="15.00390625" style="0" customWidth="1"/>
    <col min="8" max="8" width="14.75390625" style="0" customWidth="1"/>
    <col min="9" max="9" width="5.125" style="0" customWidth="1"/>
  </cols>
  <sheetData>
    <row r="1" spans="1:8" ht="31.5" customHeight="1">
      <c r="A1" s="100" t="s">
        <v>21</v>
      </c>
      <c r="B1" s="101"/>
      <c r="C1" s="101"/>
      <c r="D1" s="101"/>
      <c r="E1" s="101"/>
      <c r="H1" s="21"/>
    </row>
    <row r="2" spans="1:7" ht="22.5" customHeight="1">
      <c r="A2" s="102" t="s">
        <v>4</v>
      </c>
      <c r="B2" s="101"/>
      <c r="C2" s="1"/>
      <c r="D2" s="20" t="s">
        <v>78</v>
      </c>
      <c r="E2" s="20" t="s">
        <v>16</v>
      </c>
      <c r="F2" s="20"/>
      <c r="G2" s="35"/>
    </row>
    <row r="3" spans="2:8" ht="13.5" thickBot="1">
      <c r="B3" t="s">
        <v>13</v>
      </c>
      <c r="C3" t="s">
        <v>50</v>
      </c>
      <c r="G3" t="s">
        <v>20</v>
      </c>
      <c r="H3" s="5">
        <v>665000</v>
      </c>
    </row>
    <row r="4" spans="1:9" ht="15.75">
      <c r="A4" s="38"/>
      <c r="B4" s="40"/>
      <c r="C4" s="10"/>
      <c r="D4" s="10" t="s">
        <v>76</v>
      </c>
      <c r="E4" s="10" t="s">
        <v>5</v>
      </c>
      <c r="F4" s="10" t="s">
        <v>6</v>
      </c>
      <c r="G4" s="11" t="s">
        <v>77</v>
      </c>
      <c r="H4" s="12"/>
      <c r="I4" s="13"/>
    </row>
    <row r="5" spans="1:9" ht="23.25" customHeight="1" thickBot="1">
      <c r="A5" s="39" t="s">
        <v>19</v>
      </c>
      <c r="B5" s="18" t="s">
        <v>0</v>
      </c>
      <c r="C5" s="15" t="s">
        <v>1</v>
      </c>
      <c r="D5" s="16" t="s">
        <v>7</v>
      </c>
      <c r="E5" s="16">
        <v>0.75</v>
      </c>
      <c r="F5" s="15" t="s">
        <v>24</v>
      </c>
      <c r="G5" s="17" t="s">
        <v>8</v>
      </c>
      <c r="H5" s="18" t="s">
        <v>9</v>
      </c>
      <c r="I5" s="19" t="s">
        <v>10</v>
      </c>
    </row>
    <row r="6" spans="1:9" ht="42" customHeight="1">
      <c r="A6" s="43">
        <v>1</v>
      </c>
      <c r="B6" s="52" t="s">
        <v>51</v>
      </c>
      <c r="C6" s="70" t="s">
        <v>53</v>
      </c>
      <c r="D6" s="34">
        <v>63770</v>
      </c>
      <c r="E6" s="88">
        <v>47827.5</v>
      </c>
      <c r="F6" s="88">
        <v>15942.5</v>
      </c>
      <c r="G6" s="92">
        <v>13178.5</v>
      </c>
      <c r="H6" s="92">
        <v>0</v>
      </c>
      <c r="I6" s="82">
        <v>5221</v>
      </c>
    </row>
    <row r="7" spans="1:9" ht="39" customHeight="1">
      <c r="A7" s="42">
        <v>2</v>
      </c>
      <c r="B7" s="53" t="s">
        <v>52</v>
      </c>
      <c r="C7" s="53" t="s">
        <v>27</v>
      </c>
      <c r="D7" s="34">
        <v>164680</v>
      </c>
      <c r="E7" s="89">
        <v>123510</v>
      </c>
      <c r="F7" s="89">
        <v>41170</v>
      </c>
      <c r="G7" s="93">
        <v>28268</v>
      </c>
      <c r="H7" s="93">
        <v>0</v>
      </c>
      <c r="I7" s="83">
        <v>5213</v>
      </c>
    </row>
    <row r="8" spans="1:9" ht="28.5" customHeight="1">
      <c r="A8" s="42">
        <v>3</v>
      </c>
      <c r="B8" s="53" t="s">
        <v>18</v>
      </c>
      <c r="C8" s="53" t="s">
        <v>28</v>
      </c>
      <c r="D8" s="34">
        <v>173000</v>
      </c>
      <c r="E8" s="89">
        <v>129750</v>
      </c>
      <c r="F8" s="89">
        <v>43250</v>
      </c>
      <c r="G8" s="93">
        <v>30044</v>
      </c>
      <c r="H8" s="93">
        <v>0</v>
      </c>
      <c r="I8" s="83">
        <v>5222</v>
      </c>
    </row>
    <row r="9" spans="1:9" ht="27.75" customHeight="1">
      <c r="A9" s="42">
        <v>4</v>
      </c>
      <c r="B9" s="85" t="s">
        <v>39</v>
      </c>
      <c r="C9" s="76" t="s">
        <v>29</v>
      </c>
      <c r="D9" s="34">
        <v>0</v>
      </c>
      <c r="E9" s="90">
        <v>0</v>
      </c>
      <c r="F9" s="90">
        <v>0</v>
      </c>
      <c r="G9" s="94">
        <v>0</v>
      </c>
      <c r="H9" s="94">
        <v>0</v>
      </c>
      <c r="I9" s="49"/>
    </row>
    <row r="10" spans="1:9" ht="27.75" customHeight="1">
      <c r="A10" s="42">
        <v>5</v>
      </c>
      <c r="B10" s="86" t="s">
        <v>25</v>
      </c>
      <c r="C10" s="76" t="s">
        <v>30</v>
      </c>
      <c r="D10" s="34">
        <v>0</v>
      </c>
      <c r="E10" s="90">
        <v>0</v>
      </c>
      <c r="F10" s="90">
        <v>0</v>
      </c>
      <c r="G10" s="94">
        <v>0</v>
      </c>
      <c r="H10" s="94">
        <v>0</v>
      </c>
      <c r="I10" s="49"/>
    </row>
    <row r="11" spans="1:9" ht="31.5" customHeight="1">
      <c r="A11" s="42">
        <v>6</v>
      </c>
      <c r="B11" s="55" t="s">
        <v>17</v>
      </c>
      <c r="C11" s="81" t="s">
        <v>31</v>
      </c>
      <c r="D11" s="34">
        <v>181000</v>
      </c>
      <c r="E11" s="89">
        <v>135750</v>
      </c>
      <c r="F11" s="89">
        <v>45250</v>
      </c>
      <c r="G11" s="93">
        <v>43778</v>
      </c>
      <c r="H11" s="93">
        <v>0</v>
      </c>
      <c r="I11" s="83">
        <v>5212</v>
      </c>
    </row>
    <row r="12" spans="1:9" ht="36.75" customHeight="1">
      <c r="A12" s="42">
        <v>7</v>
      </c>
      <c r="B12" s="85" t="s">
        <v>12</v>
      </c>
      <c r="C12" s="76" t="s">
        <v>32</v>
      </c>
      <c r="D12" s="34">
        <v>0</v>
      </c>
      <c r="E12" s="90">
        <v>0</v>
      </c>
      <c r="F12" s="90">
        <v>0</v>
      </c>
      <c r="G12" s="94">
        <v>0</v>
      </c>
      <c r="H12" s="94">
        <v>0</v>
      </c>
      <c r="I12" s="49"/>
    </row>
    <row r="13" spans="1:9" ht="28.5" customHeight="1" thickBot="1">
      <c r="A13" s="42">
        <v>8</v>
      </c>
      <c r="B13" s="59" t="s">
        <v>26</v>
      </c>
      <c r="C13" s="74" t="s">
        <v>33</v>
      </c>
      <c r="D13" s="50">
        <v>67500</v>
      </c>
      <c r="E13" s="91">
        <v>50625</v>
      </c>
      <c r="F13" s="91">
        <v>16875</v>
      </c>
      <c r="G13" s="95">
        <v>16875</v>
      </c>
      <c r="H13" s="95">
        <v>0</v>
      </c>
      <c r="I13" s="84">
        <v>5222</v>
      </c>
    </row>
    <row r="14" spans="1:9" ht="23.25" customHeight="1" thickBot="1" thickTop="1">
      <c r="A14" s="38"/>
      <c r="B14" s="44" t="s">
        <v>2</v>
      </c>
      <c r="C14" s="30"/>
      <c r="D14" s="64">
        <f>SUM(D6:D13)</f>
        <v>649950</v>
      </c>
      <c r="E14" s="87">
        <f>SUM(E6:E13)</f>
        <v>487462.5</v>
      </c>
      <c r="F14" s="87">
        <f>SUM(F6:F13)</f>
        <v>162487.5</v>
      </c>
      <c r="G14" s="36">
        <f>SUM(G6:G13)</f>
        <v>132143.5</v>
      </c>
      <c r="H14" s="32">
        <f>SUM(H6:H13)</f>
        <v>0</v>
      </c>
      <c r="I14" s="33"/>
    </row>
    <row r="15" spans="1:9" ht="24" customHeight="1" thickBot="1">
      <c r="A15" s="39"/>
      <c r="B15" s="45" t="s">
        <v>11</v>
      </c>
      <c r="C15" s="22"/>
      <c r="D15" s="23"/>
      <c r="E15" s="23"/>
      <c r="F15" s="23"/>
      <c r="G15" s="23"/>
      <c r="H15" s="25">
        <f>SUM(E14+G14+H14)</f>
        <v>619606</v>
      </c>
      <c r="I15" s="24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3" ht="12.75">
      <c r="B19" s="7"/>
      <c r="C19" s="7"/>
    </row>
    <row r="20" spans="2:3" ht="12.75">
      <c r="B20" s="7"/>
      <c r="C20" s="7"/>
    </row>
    <row r="21" spans="2:3" ht="12.75">
      <c r="B21" s="7"/>
      <c r="C21" s="7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 CR 2008&amp;RTabulka č.11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9" sqref="H9"/>
    </sheetView>
  </sheetViews>
  <sheetFormatPr defaultColWidth="9.00390625" defaultRowHeight="12.75"/>
  <cols>
    <col min="1" max="1" width="2.75390625" style="0" customWidth="1"/>
    <col min="2" max="2" width="21.625" style="0" customWidth="1"/>
    <col min="3" max="3" width="21.25390625" style="0" customWidth="1"/>
    <col min="4" max="4" width="14.625" style="0" customWidth="1"/>
    <col min="5" max="5" width="14.25390625" style="0" customWidth="1"/>
    <col min="6" max="6" width="14.625" style="0" customWidth="1"/>
    <col min="7" max="7" width="13.75390625" style="0" customWidth="1"/>
    <col min="8" max="8" width="14.375" style="0" customWidth="1"/>
    <col min="9" max="9" width="9.25390625" style="0" customWidth="1"/>
  </cols>
  <sheetData>
    <row r="1" spans="1:8" ht="38.25" customHeight="1">
      <c r="A1" s="100" t="s">
        <v>21</v>
      </c>
      <c r="B1" s="101"/>
      <c r="C1" s="101"/>
      <c r="D1" s="101"/>
      <c r="E1" s="101"/>
      <c r="H1" s="21"/>
    </row>
    <row r="2" spans="1:9" ht="32.25" customHeight="1">
      <c r="A2" s="102" t="s">
        <v>3</v>
      </c>
      <c r="B2" s="103"/>
      <c r="C2" s="1"/>
      <c r="D2" s="20" t="s">
        <v>80</v>
      </c>
      <c r="E2" s="20" t="s">
        <v>14</v>
      </c>
      <c r="F2" s="51"/>
      <c r="H2" s="6"/>
      <c r="I2" s="28"/>
    </row>
    <row r="4" spans="2:8" ht="13.5" thickBot="1">
      <c r="B4" t="s">
        <v>13</v>
      </c>
      <c r="C4" t="s">
        <v>36</v>
      </c>
      <c r="G4" t="s">
        <v>20</v>
      </c>
      <c r="H4" s="5">
        <v>120000</v>
      </c>
    </row>
    <row r="5" spans="1:9" ht="25.5" customHeight="1">
      <c r="A5" s="38"/>
      <c r="B5" s="9"/>
      <c r="C5" s="10"/>
      <c r="D5" s="10" t="s">
        <v>76</v>
      </c>
      <c r="E5" s="10" t="s">
        <v>5</v>
      </c>
      <c r="F5" s="10" t="s">
        <v>6</v>
      </c>
      <c r="G5" s="11" t="s">
        <v>77</v>
      </c>
      <c r="H5" s="12"/>
      <c r="I5" s="13"/>
    </row>
    <row r="6" spans="1:9" ht="27" customHeight="1" thickBot="1">
      <c r="A6" s="39" t="s">
        <v>19</v>
      </c>
      <c r="B6" s="14" t="s">
        <v>0</v>
      </c>
      <c r="C6" s="15" t="s">
        <v>1</v>
      </c>
      <c r="D6" s="16" t="s">
        <v>7</v>
      </c>
      <c r="E6" s="16">
        <v>0.75</v>
      </c>
      <c r="F6" s="15" t="s">
        <v>24</v>
      </c>
      <c r="G6" s="17" t="s">
        <v>8</v>
      </c>
      <c r="H6" s="18" t="s">
        <v>9</v>
      </c>
      <c r="I6" s="19" t="s">
        <v>10</v>
      </c>
    </row>
    <row r="7" spans="1:9" ht="45" customHeight="1">
      <c r="A7" s="43">
        <v>1</v>
      </c>
      <c r="B7" s="52" t="s">
        <v>57</v>
      </c>
      <c r="C7" s="70" t="s">
        <v>58</v>
      </c>
      <c r="D7" s="78">
        <v>21000</v>
      </c>
      <c r="E7" s="3">
        <v>15750</v>
      </c>
      <c r="F7" s="4">
        <v>5250</v>
      </c>
      <c r="G7" s="4">
        <v>0</v>
      </c>
      <c r="H7" s="4">
        <v>-15750</v>
      </c>
      <c r="I7" s="69">
        <v>5229</v>
      </c>
    </row>
    <row r="8" spans="1:9" ht="42.75" customHeight="1">
      <c r="A8" s="42">
        <v>2</v>
      </c>
      <c r="B8" s="96" t="s">
        <v>59</v>
      </c>
      <c r="C8" s="53" t="s">
        <v>60</v>
      </c>
      <c r="D8" s="78">
        <v>13000</v>
      </c>
      <c r="E8" s="57">
        <v>9750</v>
      </c>
      <c r="F8" s="77">
        <v>3250</v>
      </c>
      <c r="G8" s="77">
        <v>0</v>
      </c>
      <c r="H8" s="77">
        <v>-9750</v>
      </c>
      <c r="I8" s="58">
        <v>5222</v>
      </c>
    </row>
    <row r="9" spans="1:9" ht="30" customHeight="1">
      <c r="A9" s="42">
        <v>3</v>
      </c>
      <c r="B9" s="54" t="s">
        <v>61</v>
      </c>
      <c r="C9" s="53" t="s">
        <v>48</v>
      </c>
      <c r="D9" s="78">
        <v>21000</v>
      </c>
      <c r="E9" s="57">
        <v>15750</v>
      </c>
      <c r="F9" s="77">
        <v>5250</v>
      </c>
      <c r="G9" s="77">
        <v>0</v>
      </c>
      <c r="H9" s="77">
        <v>-15750</v>
      </c>
      <c r="I9" s="58">
        <v>5221</v>
      </c>
    </row>
    <row r="10" spans="1:9" ht="30" customHeight="1">
      <c r="A10" s="42">
        <v>4</v>
      </c>
      <c r="B10" s="53" t="s">
        <v>62</v>
      </c>
      <c r="C10" s="71" t="s">
        <v>63</v>
      </c>
      <c r="D10" s="78">
        <v>36000</v>
      </c>
      <c r="E10" s="57">
        <v>27000</v>
      </c>
      <c r="F10" s="77">
        <v>9000</v>
      </c>
      <c r="G10" s="77">
        <v>2937</v>
      </c>
      <c r="H10" s="77">
        <v>0</v>
      </c>
      <c r="I10" s="58">
        <v>5213</v>
      </c>
    </row>
    <row r="11" spans="1:9" ht="30.75" customHeight="1" thickBot="1">
      <c r="A11" s="42">
        <v>5</v>
      </c>
      <c r="B11" s="73" t="s">
        <v>65</v>
      </c>
      <c r="C11" s="74" t="s">
        <v>64</v>
      </c>
      <c r="D11" s="79">
        <v>29000</v>
      </c>
      <c r="E11" s="60">
        <v>21750</v>
      </c>
      <c r="F11" s="61">
        <v>7250</v>
      </c>
      <c r="G11" s="61">
        <v>2705</v>
      </c>
      <c r="H11" s="61">
        <v>0</v>
      </c>
      <c r="I11" s="62">
        <v>5213</v>
      </c>
    </row>
    <row r="12" spans="1:9" ht="27.75" customHeight="1" thickBot="1" thickTop="1">
      <c r="A12" s="38"/>
      <c r="B12" s="37" t="s">
        <v>2</v>
      </c>
      <c r="C12" s="30"/>
      <c r="D12" s="72">
        <f>SUM(D7:D11)</f>
        <v>120000</v>
      </c>
      <c r="E12" s="31">
        <f>SUM(E7:E11)</f>
        <v>90000</v>
      </c>
      <c r="F12" s="31">
        <f>SUM(F7:F11)</f>
        <v>30000</v>
      </c>
      <c r="G12" s="36">
        <f>SUM(G7:G11)</f>
        <v>5642</v>
      </c>
      <c r="H12" s="32">
        <f>SUM(H7:H11)</f>
        <v>-41250</v>
      </c>
      <c r="I12" s="33"/>
    </row>
    <row r="13" spans="1:9" ht="26.25" customHeight="1" thickBot="1">
      <c r="A13" s="39"/>
      <c r="B13" s="27" t="s">
        <v>11</v>
      </c>
      <c r="C13" s="22"/>
      <c r="D13" s="23"/>
      <c r="E13" s="23"/>
      <c r="F13" s="23"/>
      <c r="G13" s="23"/>
      <c r="H13" s="25">
        <f>SUM(E12+G12+H12)</f>
        <v>54392</v>
      </c>
      <c r="I13" s="24"/>
    </row>
    <row r="14" spans="2:3" ht="12.75">
      <c r="B14" s="7"/>
      <c r="C14" s="7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CR 2008&amp;RTabulka č. 12</oddHeader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15" sqref="C15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3" width="27.875" style="0" customWidth="1"/>
    <col min="4" max="4" width="14.625" style="0" customWidth="1"/>
    <col min="5" max="5" width="14.25390625" style="0" customWidth="1"/>
    <col min="6" max="6" width="14.625" style="0" customWidth="1"/>
    <col min="7" max="7" width="13.75390625" style="0" customWidth="1"/>
    <col min="8" max="8" width="14.375" style="0" customWidth="1"/>
    <col min="9" max="9" width="5.375" style="0" customWidth="1"/>
  </cols>
  <sheetData>
    <row r="1" spans="1:8" ht="38.25" customHeight="1">
      <c r="A1" s="100" t="s">
        <v>21</v>
      </c>
      <c r="B1" s="101"/>
      <c r="C1" s="101"/>
      <c r="D1" s="101"/>
      <c r="E1" s="101"/>
      <c r="H1" s="21"/>
    </row>
    <row r="2" spans="1:9" ht="32.25" customHeight="1">
      <c r="A2" s="102" t="s">
        <v>3</v>
      </c>
      <c r="B2" s="103"/>
      <c r="C2" s="1"/>
      <c r="D2" s="20" t="s">
        <v>81</v>
      </c>
      <c r="E2" s="20" t="s">
        <v>66</v>
      </c>
      <c r="F2" s="51"/>
      <c r="G2" s="51"/>
      <c r="H2" s="35"/>
      <c r="I2" s="28"/>
    </row>
    <row r="4" spans="2:8" ht="13.5" thickBot="1">
      <c r="B4" t="s">
        <v>13</v>
      </c>
      <c r="C4" t="s">
        <v>54</v>
      </c>
      <c r="G4" t="s">
        <v>20</v>
      </c>
      <c r="H4" s="97">
        <v>2000000</v>
      </c>
    </row>
    <row r="5" spans="1:9" ht="25.5" customHeight="1">
      <c r="A5" s="38"/>
      <c r="B5" s="9"/>
      <c r="C5" s="10"/>
      <c r="D5" s="10" t="s">
        <v>76</v>
      </c>
      <c r="E5" s="10" t="s">
        <v>5</v>
      </c>
      <c r="F5" s="10" t="s">
        <v>6</v>
      </c>
      <c r="G5" s="29" t="s">
        <v>82</v>
      </c>
      <c r="H5" s="12"/>
      <c r="I5" s="13"/>
    </row>
    <row r="6" spans="1:9" ht="27" customHeight="1" thickBot="1">
      <c r="A6" s="39" t="s">
        <v>19</v>
      </c>
      <c r="B6" s="14" t="s">
        <v>0</v>
      </c>
      <c r="C6" s="15" t="s">
        <v>1</v>
      </c>
      <c r="D6" s="16" t="s">
        <v>7</v>
      </c>
      <c r="E6" s="16">
        <v>0.75</v>
      </c>
      <c r="F6" s="15" t="s">
        <v>24</v>
      </c>
      <c r="G6" s="17" t="s">
        <v>8</v>
      </c>
      <c r="H6" s="18" t="s">
        <v>9</v>
      </c>
      <c r="I6" s="19" t="s">
        <v>10</v>
      </c>
    </row>
    <row r="7" spans="1:9" ht="43.5" customHeight="1">
      <c r="A7" s="43">
        <v>1</v>
      </c>
      <c r="B7" s="52" t="s">
        <v>12</v>
      </c>
      <c r="C7" s="70" t="s">
        <v>69</v>
      </c>
      <c r="D7" s="78">
        <v>80850</v>
      </c>
      <c r="E7" s="3">
        <v>60637</v>
      </c>
      <c r="F7" s="4">
        <v>20213</v>
      </c>
      <c r="G7" s="4">
        <v>0</v>
      </c>
      <c r="H7" s="4">
        <v>0</v>
      </c>
      <c r="I7" s="69">
        <v>6322</v>
      </c>
    </row>
    <row r="8" spans="1:9" ht="54.75" customHeight="1">
      <c r="A8" s="42">
        <v>2</v>
      </c>
      <c r="B8" s="96" t="s">
        <v>67</v>
      </c>
      <c r="C8" s="53" t="s">
        <v>70</v>
      </c>
      <c r="D8" s="78">
        <v>500000</v>
      </c>
      <c r="E8" s="57">
        <v>375000</v>
      </c>
      <c r="F8" s="77">
        <v>125000</v>
      </c>
      <c r="G8" s="77">
        <v>0</v>
      </c>
      <c r="H8" s="77">
        <v>0</v>
      </c>
      <c r="I8" s="58">
        <v>6312</v>
      </c>
    </row>
    <row r="9" spans="1:9" ht="39" customHeight="1">
      <c r="A9" s="42">
        <v>3</v>
      </c>
      <c r="B9" s="54" t="s">
        <v>65</v>
      </c>
      <c r="C9" s="53" t="s">
        <v>71</v>
      </c>
      <c r="D9" s="78">
        <v>51750</v>
      </c>
      <c r="E9" s="57">
        <v>38812</v>
      </c>
      <c r="F9" s="77">
        <v>12938</v>
      </c>
      <c r="G9" s="77">
        <v>10439</v>
      </c>
      <c r="H9" s="77">
        <v>0</v>
      </c>
      <c r="I9" s="58">
        <v>6313</v>
      </c>
    </row>
    <row r="10" spans="1:9" ht="39" customHeight="1" thickBot="1">
      <c r="A10" s="42">
        <v>4</v>
      </c>
      <c r="B10" s="73" t="s">
        <v>68</v>
      </c>
      <c r="C10" s="74" t="s">
        <v>72</v>
      </c>
      <c r="D10" s="79">
        <v>257140</v>
      </c>
      <c r="E10" s="60">
        <v>192855</v>
      </c>
      <c r="F10" s="61">
        <v>64285</v>
      </c>
      <c r="G10" s="61">
        <v>0</v>
      </c>
      <c r="H10" s="61">
        <v>0</v>
      </c>
      <c r="I10" s="62">
        <v>6312</v>
      </c>
    </row>
    <row r="11" spans="1:9" ht="21.75" customHeight="1" thickBot="1" thickTop="1">
      <c r="A11" s="38"/>
      <c r="B11" s="37" t="s">
        <v>2</v>
      </c>
      <c r="C11" s="30"/>
      <c r="D11" s="72">
        <f>SUM(D7:D10)</f>
        <v>889740</v>
      </c>
      <c r="E11" s="31">
        <f>SUM(E7:E10)</f>
        <v>667304</v>
      </c>
      <c r="F11" s="31">
        <f>SUM(F7:F10)</f>
        <v>222436</v>
      </c>
      <c r="G11" s="36">
        <f>SUM(G7:G10)</f>
        <v>10439</v>
      </c>
      <c r="H11" s="32">
        <f>SUM(H7:H10)</f>
        <v>0</v>
      </c>
      <c r="I11" s="33"/>
    </row>
    <row r="12" spans="1:9" ht="32.25" thickBot="1">
      <c r="A12" s="39"/>
      <c r="B12" s="27" t="s">
        <v>11</v>
      </c>
      <c r="C12" s="22"/>
      <c r="D12" s="23"/>
      <c r="E12" s="23"/>
      <c r="F12" s="23"/>
      <c r="G12" s="23"/>
      <c r="H12" s="25">
        <f>SUM(E11+G11+H11)</f>
        <v>677743</v>
      </c>
      <c r="I12" s="24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CR 2008&amp;RTabulka č.13</oddHeader>
    <oddFooter>&amp;LVyhotovila: Jana Bauerová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9" sqref="H9"/>
    </sheetView>
  </sheetViews>
  <sheetFormatPr defaultColWidth="9.00390625" defaultRowHeight="12.75"/>
  <cols>
    <col min="1" max="1" width="3.125" style="0" customWidth="1"/>
    <col min="2" max="2" width="23.75390625" style="0" customWidth="1"/>
    <col min="3" max="3" width="21.25390625" style="0" customWidth="1"/>
    <col min="4" max="4" width="15.00390625" style="0" customWidth="1"/>
    <col min="5" max="5" width="14.25390625" style="0" customWidth="1"/>
    <col min="6" max="6" width="14.375" style="0" customWidth="1"/>
    <col min="7" max="7" width="14.875" style="0" customWidth="1"/>
    <col min="8" max="8" width="14.375" style="0" customWidth="1"/>
    <col min="9" max="9" width="5.625" style="0" customWidth="1"/>
  </cols>
  <sheetData>
    <row r="1" spans="1:8" ht="30" customHeight="1">
      <c r="A1" s="100" t="s">
        <v>21</v>
      </c>
      <c r="B1" s="101"/>
      <c r="C1" s="101"/>
      <c r="D1" s="101"/>
      <c r="E1" s="101"/>
      <c r="H1" s="21"/>
    </row>
    <row r="2" spans="1:9" ht="32.25" customHeight="1">
      <c r="A2" s="102" t="s">
        <v>3</v>
      </c>
      <c r="B2" s="101"/>
      <c r="C2" s="1"/>
      <c r="D2" s="20" t="s">
        <v>83</v>
      </c>
      <c r="E2" s="20" t="s">
        <v>56</v>
      </c>
      <c r="F2" s="20"/>
      <c r="G2" s="20"/>
      <c r="H2" s="6"/>
      <c r="I2" s="8"/>
    </row>
    <row r="3" spans="2:9" ht="21.75" customHeight="1">
      <c r="B3" s="1"/>
      <c r="C3" s="1"/>
      <c r="D3" s="2"/>
      <c r="E3" s="2"/>
      <c r="F3" s="2"/>
      <c r="G3" s="2"/>
      <c r="H3" s="6"/>
      <c r="I3" s="8"/>
    </row>
    <row r="4" spans="2:8" ht="13.5" thickBot="1">
      <c r="B4" t="s">
        <v>13</v>
      </c>
      <c r="C4" t="s">
        <v>55</v>
      </c>
      <c r="G4" t="s">
        <v>20</v>
      </c>
      <c r="H4" s="5">
        <v>248000</v>
      </c>
    </row>
    <row r="5" spans="1:9" ht="20.25" customHeight="1">
      <c r="A5" s="38"/>
      <c r="B5" s="9"/>
      <c r="C5" s="10"/>
      <c r="D5" s="10" t="s">
        <v>76</v>
      </c>
      <c r="E5" s="10" t="s">
        <v>5</v>
      </c>
      <c r="F5" s="10" t="s">
        <v>6</v>
      </c>
      <c r="G5" s="29" t="s">
        <v>82</v>
      </c>
      <c r="H5" s="12"/>
      <c r="I5" s="13"/>
    </row>
    <row r="6" spans="1:9" ht="24" customHeight="1" thickBot="1">
      <c r="A6" s="39" t="s">
        <v>19</v>
      </c>
      <c r="B6" s="14" t="s">
        <v>0</v>
      </c>
      <c r="C6" s="15" t="s">
        <v>1</v>
      </c>
      <c r="D6" s="16" t="s">
        <v>7</v>
      </c>
      <c r="E6" s="16">
        <v>0.75</v>
      </c>
      <c r="F6" s="15" t="s">
        <v>24</v>
      </c>
      <c r="G6" s="17" t="s">
        <v>8</v>
      </c>
      <c r="H6" s="18" t="s">
        <v>9</v>
      </c>
      <c r="I6" s="19" t="s">
        <v>10</v>
      </c>
    </row>
    <row r="7" spans="1:9" ht="32.25" customHeight="1">
      <c r="A7" s="43">
        <v>1</v>
      </c>
      <c r="B7" s="52" t="s">
        <v>65</v>
      </c>
      <c r="C7" s="70" t="s">
        <v>73</v>
      </c>
      <c r="D7" s="78">
        <v>49950</v>
      </c>
      <c r="E7" s="3">
        <v>37462</v>
      </c>
      <c r="F7" s="4">
        <v>12488</v>
      </c>
      <c r="G7" s="4">
        <v>4577</v>
      </c>
      <c r="H7" s="4">
        <v>0</v>
      </c>
      <c r="I7" s="69">
        <v>5213</v>
      </c>
    </row>
    <row r="8" spans="1:9" ht="33.75" customHeight="1">
      <c r="A8" s="42">
        <v>2</v>
      </c>
      <c r="B8" s="96" t="s">
        <v>61</v>
      </c>
      <c r="C8" s="53" t="s">
        <v>74</v>
      </c>
      <c r="D8" s="78">
        <v>49500</v>
      </c>
      <c r="E8" s="57">
        <v>37125</v>
      </c>
      <c r="F8" s="77">
        <v>12375</v>
      </c>
      <c r="G8" s="77">
        <v>0</v>
      </c>
      <c r="H8" s="77">
        <v>-37125</v>
      </c>
      <c r="I8" s="58">
        <v>5221</v>
      </c>
    </row>
    <row r="9" spans="1:9" ht="42.75" customHeight="1" thickBot="1">
      <c r="A9" s="42">
        <v>3</v>
      </c>
      <c r="B9" s="59" t="s">
        <v>62</v>
      </c>
      <c r="C9" s="74" t="s">
        <v>75</v>
      </c>
      <c r="D9" s="79">
        <v>49100</v>
      </c>
      <c r="E9" s="60">
        <v>36825</v>
      </c>
      <c r="F9" s="61">
        <v>12275</v>
      </c>
      <c r="G9" s="61">
        <v>0</v>
      </c>
      <c r="H9" s="61">
        <v>-18025</v>
      </c>
      <c r="I9" s="62">
        <v>5213</v>
      </c>
    </row>
    <row r="10" spans="1:9" ht="24" customHeight="1" thickBot="1" thickTop="1">
      <c r="A10" s="38"/>
      <c r="B10" s="37" t="s">
        <v>2</v>
      </c>
      <c r="C10" s="30"/>
      <c r="D10" s="72">
        <f>SUM(D7:D9)</f>
        <v>148550</v>
      </c>
      <c r="E10" s="31">
        <f>SUM(E7:E9)</f>
        <v>111412</v>
      </c>
      <c r="F10" s="31">
        <f>SUM(F7:F9)</f>
        <v>37138</v>
      </c>
      <c r="G10" s="36">
        <f>SUM(G7:G9)</f>
        <v>4577</v>
      </c>
      <c r="H10" s="98">
        <f>SUM(H7:H9)</f>
        <v>-55150</v>
      </c>
      <c r="I10" s="33"/>
    </row>
    <row r="11" spans="1:9" ht="24" customHeight="1" thickBot="1">
      <c r="A11" s="39"/>
      <c r="B11" s="27" t="s">
        <v>11</v>
      </c>
      <c r="C11" s="22"/>
      <c r="D11" s="23"/>
      <c r="E11" s="23"/>
      <c r="F11" s="23"/>
      <c r="G11" s="23"/>
      <c r="H11" s="25">
        <f>SUM(E10+G10+H10)</f>
        <v>60839</v>
      </c>
      <c r="I11" s="24"/>
    </row>
    <row r="12" spans="2:3" ht="12.75">
      <c r="B12" s="7"/>
      <c r="C12" s="7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CR 2008&amp;RTabulka č.14</oddHeader>
    <oddFooter>&amp;LVyhotovila: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2009-08-31T11:15:41Z</cp:lastPrinted>
  <dcterms:created xsi:type="dcterms:W3CDTF">2006-11-02T11:12:05Z</dcterms:created>
  <dcterms:modified xsi:type="dcterms:W3CDTF">2009-08-31T11:16:22Z</dcterms:modified>
  <cp:category/>
  <cp:version/>
  <cp:contentType/>
  <cp:contentStatus/>
</cp:coreProperties>
</file>