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114\SK\Kalinova\Documents\SPORTOVNÍ KOMISE 2019\29.07.2019\"/>
    </mc:Choice>
  </mc:AlternateContent>
  <bookViews>
    <workbookView xWindow="0" yWindow="0" windowWidth="19200" windowHeight="10995"/>
  </bookViews>
  <sheets>
    <sheet name="III. g)" sheetId="1" r:id="rId1"/>
  </sheets>
  <definedNames>
    <definedName name="_xlnm.Print_Area" localSheetId="0">'III. g)'!$A$1:$F$34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30" i="1" s="1"/>
  <c r="D28" i="1"/>
  <c r="D30" i="1" s="1"/>
  <c r="E27" i="1" l="1"/>
  <c r="E23" i="1"/>
  <c r="E19" i="1"/>
  <c r="E15" i="1"/>
  <c r="E11" i="1"/>
  <c r="E10" i="1"/>
  <c r="E25" i="1"/>
  <c r="E17" i="1"/>
  <c r="E26" i="1"/>
  <c r="E22" i="1"/>
  <c r="E18" i="1"/>
  <c r="E14" i="1"/>
  <c r="E21" i="1"/>
  <c r="E13" i="1"/>
  <c r="E24" i="1"/>
  <c r="E20" i="1"/>
  <c r="E16" i="1"/>
  <c r="E12" i="1"/>
</calcChain>
</file>

<file path=xl/sharedStrings.xml><?xml version="1.0" encoding="utf-8"?>
<sst xmlns="http://schemas.openxmlformats.org/spreadsheetml/2006/main" count="72" uniqueCount="71">
  <si>
    <t>Město Písek</t>
  </si>
  <si>
    <t>odbor školství a kultury</t>
  </si>
  <si>
    <t>Dotace dle čl. III. g) činnost v roce 2019</t>
  </si>
  <si>
    <t>Poř. č.</t>
  </si>
  <si>
    <t>Organizace</t>
  </si>
  <si>
    <t>Počet členů celkem/z toho mládež</t>
  </si>
  <si>
    <t>III. g) - podpora sportovní činnosti nad minimální limit</t>
  </si>
  <si>
    <t>body</t>
  </si>
  <si>
    <t>celkem</t>
  </si>
  <si>
    <t>zaokrouhleno</t>
  </si>
  <si>
    <t>1.</t>
  </si>
  <si>
    <t>AC Sole Písek z.s.</t>
  </si>
  <si>
    <t>86/70</t>
  </si>
  <si>
    <t>2.</t>
  </si>
  <si>
    <t>Atletika Písek, z.s.</t>
  </si>
  <si>
    <t>140/98</t>
  </si>
  <si>
    <t>3.</t>
  </si>
  <si>
    <t>ČSS, z.s. - sportovně střelecký klub - Klub brokové střelby Písek</t>
  </si>
  <si>
    <t>20/16</t>
  </si>
  <si>
    <t>4.</t>
  </si>
  <si>
    <t>FC Písek fotbal z.s.</t>
  </si>
  <si>
    <t>274/250</t>
  </si>
  <si>
    <t>5.</t>
  </si>
  <si>
    <t>HC ŠD PÍSEK, z. s.</t>
  </si>
  <si>
    <t>135/79</t>
  </si>
  <si>
    <t>6.</t>
  </si>
  <si>
    <t>IHC Písek z.s.</t>
  </si>
  <si>
    <t>334/294</t>
  </si>
  <si>
    <t>7.</t>
  </si>
  <si>
    <t>Plavecký klub Písek, z.s.</t>
  </si>
  <si>
    <t>190/160</t>
  </si>
  <si>
    <t>8.</t>
  </si>
  <si>
    <t>Skiklub Písek, z.s.</t>
  </si>
  <si>
    <t>148/101</t>
  </si>
  <si>
    <t>9.</t>
  </si>
  <si>
    <t>Sportovní klub policie Písek, z.s.</t>
  </si>
  <si>
    <t>208/140</t>
  </si>
  <si>
    <t>10.</t>
  </si>
  <si>
    <t>Tělocvičná jednota Sokol Písek</t>
  </si>
  <si>
    <t>1647/1240</t>
  </si>
  <si>
    <t>11.</t>
  </si>
  <si>
    <t>Tělocvičná jednota Sokol Semice</t>
  </si>
  <si>
    <t>41/33</t>
  </si>
  <si>
    <t>12.</t>
  </si>
  <si>
    <t>TJ Hradiště z.s.</t>
  </si>
  <si>
    <t>283/224</t>
  </si>
  <si>
    <t>13.</t>
  </si>
  <si>
    <t>Lezecký klub LezeTop Písek, z.s.</t>
  </si>
  <si>
    <t>190/136</t>
  </si>
  <si>
    <t>14.</t>
  </si>
  <si>
    <t>Spolek pohybu a zdraví</t>
  </si>
  <si>
    <t>24/22</t>
  </si>
  <si>
    <t>15.</t>
  </si>
  <si>
    <t>Floorball Club Písek z.s.</t>
  </si>
  <si>
    <t>204/175</t>
  </si>
  <si>
    <t>16.</t>
  </si>
  <si>
    <t>SK Biketime Bulls Písek z.s.</t>
  </si>
  <si>
    <t>40/29</t>
  </si>
  <si>
    <t>17.</t>
  </si>
  <si>
    <t>ČSS, z.s. - sportovně střelecký klub Sport Písek</t>
  </si>
  <si>
    <t>13/9</t>
  </si>
  <si>
    <t>18.</t>
  </si>
  <si>
    <t>Tenisový klub Písek z.s.</t>
  </si>
  <si>
    <t>176/93</t>
  </si>
  <si>
    <t>Celkem</t>
  </si>
  <si>
    <t>---</t>
  </si>
  <si>
    <t>ROZPOČET CELKEM</t>
  </si>
  <si>
    <t>Koeficient/Zůstane v rozpočtu</t>
  </si>
  <si>
    <t xml:space="preserve"> </t>
  </si>
  <si>
    <t>Zpracovala: Ing. Alena Kalinová</t>
  </si>
  <si>
    <t>Dne: 03.07.2019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</si>
</sst>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K_č_-;\-* #,##0\ _K_č_-;_-* &quot;-&quot;\ _K_č_-;_-@_-"/>
    <numFmt numFmtId="164" formatCode="#,##0.00\ &quot;Kč&quot;"/>
    <numFmt numFmtId="165" formatCode="#,##0\ &quot;Kč&quot;"/>
    <numFmt numFmtId="166" formatCode="#,##0.00\ _K_č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i/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1" applyFont="1"/>
    <xf numFmtId="0" fontId="1" fillId="0" borderId="0" xfId="1"/>
    <xf numFmtId="0" fontId="3" fillId="0" borderId="0" xfId="1" applyFont="1" applyBorder="1" applyAlignment="1"/>
    <xf numFmtId="0" fontId="5" fillId="0" borderId="0" xfId="1" applyFont="1" applyBorder="1" applyAlignment="1">
      <alignment horizontal="center"/>
    </xf>
    <xf numFmtId="41" fontId="6" fillId="0" borderId="0" xfId="1" applyNumberFormat="1" applyFont="1" applyBorder="1" applyAlignment="1">
      <alignment horizontal="center"/>
    </xf>
    <xf numFmtId="41" fontId="6" fillId="0" borderId="1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41" fontId="7" fillId="0" borderId="4" xfId="1" applyNumberFormat="1" applyFont="1" applyFill="1" applyBorder="1" applyAlignment="1">
      <alignment horizontal="center" vertical="center" wrapText="1"/>
    </xf>
    <xf numFmtId="41" fontId="7" fillId="0" borderId="5" xfId="1" applyNumberFormat="1" applyFont="1" applyFill="1" applyBorder="1" applyAlignment="1">
      <alignment horizontal="center" vertical="center" wrapText="1"/>
    </xf>
    <xf numFmtId="41" fontId="7" fillId="0" borderId="6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41" fontId="7" fillId="0" borderId="8" xfId="1" applyNumberFormat="1" applyFont="1" applyFill="1" applyBorder="1" applyAlignment="1">
      <alignment horizontal="center" vertical="center"/>
    </xf>
    <xf numFmtId="41" fontId="7" fillId="2" borderId="9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vertical="center"/>
    </xf>
    <xf numFmtId="0" fontId="2" fillId="0" borderId="11" xfId="1" applyFont="1" applyFill="1" applyBorder="1" applyAlignment="1">
      <alignment horizontal="right" vertical="center"/>
    </xf>
    <xf numFmtId="3" fontId="2" fillId="0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165" fontId="7" fillId="2" borderId="12" xfId="1" applyNumberFormat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vertical="center"/>
    </xf>
    <xf numFmtId="0" fontId="2" fillId="0" borderId="8" xfId="1" applyNumberFormat="1" applyFont="1" applyFill="1" applyBorder="1" applyAlignment="1">
      <alignment horizontal="right" vertical="center"/>
    </xf>
    <xf numFmtId="164" fontId="2" fillId="2" borderId="9" xfId="1" applyNumberFormat="1" applyFont="1" applyFill="1" applyBorder="1" applyAlignment="1">
      <alignment vertical="center"/>
    </xf>
    <xf numFmtId="165" fontId="7" fillId="2" borderId="9" xfId="1" applyNumberFormat="1" applyFont="1" applyFill="1" applyBorder="1" applyAlignment="1">
      <alignment vertical="center"/>
    </xf>
    <xf numFmtId="3" fontId="2" fillId="0" borderId="8" xfId="1" applyNumberFormat="1" applyFont="1" applyFill="1" applyBorder="1" applyAlignment="1">
      <alignment horizontal="right" vertical="center"/>
    </xf>
    <xf numFmtId="164" fontId="2" fillId="2" borderId="9" xfId="1" applyNumberFormat="1" applyFont="1" applyFill="1" applyBorder="1" applyAlignment="1">
      <alignment horizontal="right" vertical="center"/>
    </xf>
    <xf numFmtId="165" fontId="7" fillId="2" borderId="9" xfId="1" applyNumberFormat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164" fontId="8" fillId="2" borderId="9" xfId="1" applyNumberFormat="1" applyFont="1" applyFill="1" applyBorder="1"/>
    <xf numFmtId="165" fontId="9" fillId="2" borderId="9" xfId="1" applyNumberFormat="1" applyFont="1" applyFill="1" applyBorder="1"/>
    <xf numFmtId="0" fontId="10" fillId="0" borderId="0" xfId="1" applyFont="1"/>
    <xf numFmtId="49" fontId="2" fillId="0" borderId="8" xfId="1" applyNumberFormat="1" applyFont="1" applyFill="1" applyBorder="1" applyAlignment="1">
      <alignment horizontal="righ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8" xfId="1" applyNumberFormat="1" applyFont="1" applyBorder="1" applyAlignment="1">
      <alignment horizontal="right" vertical="center"/>
    </xf>
    <xf numFmtId="49" fontId="2" fillId="2" borderId="9" xfId="1" applyNumberFormat="1" applyFont="1" applyFill="1" applyBorder="1" applyAlignment="1">
      <alignment horizontal="center" vertical="center"/>
    </xf>
    <xf numFmtId="0" fontId="1" fillId="0" borderId="0" xfId="1" applyBorder="1"/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14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/>
    </xf>
    <xf numFmtId="0" fontId="7" fillId="0" borderId="15" xfId="1" applyNumberFormat="1" applyFont="1" applyBorder="1" applyAlignment="1">
      <alignment horizontal="right" vertical="center"/>
    </xf>
    <xf numFmtId="165" fontId="2" fillId="0" borderId="15" xfId="1" applyNumberFormat="1" applyFont="1" applyFill="1" applyBorder="1" applyAlignment="1">
      <alignment horizontal="right" vertical="center"/>
    </xf>
    <xf numFmtId="49" fontId="2" fillId="2" borderId="16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166" fontId="12" fillId="0" borderId="0" xfId="1" applyNumberFormat="1" applyFont="1" applyBorder="1" applyAlignment="1">
      <alignment vertical="center"/>
    </xf>
    <xf numFmtId="166" fontId="1" fillId="0" borderId="0" xfId="1" applyNumberForma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" fillId="0" borderId="0" xfId="1" applyNumberFormat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166" fontId="1" fillId="0" borderId="0" xfId="1" applyNumberFormat="1" applyAlignment="1">
      <alignment vertical="center"/>
    </xf>
    <xf numFmtId="0" fontId="1" fillId="0" borderId="0" xfId="1" applyNumberFormat="1" applyAlignment="1">
      <alignment vertical="center"/>
    </xf>
    <xf numFmtId="0" fontId="1" fillId="0" borderId="0" xfId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BK61"/>
  <sheetViews>
    <sheetView tabSelected="1" topLeftCell="A10" zoomScaleNormal="100" workbookViewId="0">
      <selection activeCell="F21" sqref="F21"/>
    </sheetView>
  </sheetViews>
  <sheetFormatPr defaultRowHeight="12.75" x14ac:dyDescent="0.2"/>
  <cols>
    <col min="1" max="1" width="6" style="5" customWidth="1"/>
    <col min="2" max="2" width="62.140625" style="5" bestFit="1" customWidth="1"/>
    <col min="3" max="3" width="10.28515625" style="68" customWidth="1"/>
    <col min="4" max="4" width="15" style="5" customWidth="1"/>
    <col min="5" max="5" width="18.85546875" style="5" bestFit="1" customWidth="1"/>
    <col min="6" max="6" width="16.42578125" style="5" bestFit="1" customWidth="1"/>
    <col min="7" max="7" width="10.42578125" style="5" customWidth="1"/>
    <col min="8" max="16384" width="9.140625" style="5"/>
  </cols>
  <sheetData>
    <row r="1" spans="1:6" ht="15.75" customHeight="1" x14ac:dyDescent="0.2">
      <c r="A1" s="1" t="s">
        <v>0</v>
      </c>
      <c r="B1" s="2"/>
      <c r="C1" s="3"/>
      <c r="D1" s="2"/>
      <c r="E1" s="4"/>
    </row>
    <row r="2" spans="1:6" ht="15.75" customHeight="1" x14ac:dyDescent="0.2">
      <c r="A2" s="1" t="s">
        <v>1</v>
      </c>
      <c r="B2" s="2"/>
      <c r="C2" s="3"/>
      <c r="D2" s="2"/>
      <c r="E2" s="2"/>
    </row>
    <row r="3" spans="1:6" ht="15.75" customHeight="1" x14ac:dyDescent="0.2">
      <c r="A3" s="2"/>
      <c r="B3" s="2"/>
      <c r="C3" s="3"/>
      <c r="D3" s="2"/>
      <c r="E3" s="2"/>
    </row>
    <row r="4" spans="1:6" ht="15.75" customHeight="1" x14ac:dyDescent="0.2">
      <c r="A4" s="6"/>
      <c r="B4" s="6"/>
      <c r="C4" s="7"/>
      <c r="D4" s="7"/>
      <c r="E4" s="2"/>
    </row>
    <row r="5" spans="1:6" ht="15.75" customHeight="1" x14ac:dyDescent="0.25">
      <c r="A5" s="8"/>
      <c r="B5" s="8"/>
      <c r="C5" s="8"/>
      <c r="D5" s="8"/>
      <c r="E5" s="8"/>
    </row>
    <row r="6" spans="1:6" ht="38.25" customHeight="1" thickBot="1" x14ac:dyDescent="0.25">
      <c r="A6" s="9" t="s">
        <v>2</v>
      </c>
      <c r="B6" s="9"/>
      <c r="C6" s="9"/>
      <c r="D6" s="9"/>
      <c r="E6" s="9"/>
      <c r="F6" s="9"/>
    </row>
    <row r="7" spans="1:6" ht="44.25" customHeight="1" x14ac:dyDescent="0.2">
      <c r="A7" s="10" t="s">
        <v>3</v>
      </c>
      <c r="B7" s="11" t="s">
        <v>4</v>
      </c>
      <c r="C7" s="12" t="s">
        <v>5</v>
      </c>
      <c r="D7" s="13" t="s">
        <v>6</v>
      </c>
      <c r="E7" s="14"/>
      <c r="F7" s="15"/>
    </row>
    <row r="8" spans="1:6" ht="33" customHeight="1" x14ac:dyDescent="0.2">
      <c r="A8" s="16"/>
      <c r="B8" s="17"/>
      <c r="C8" s="18"/>
      <c r="D8" s="19" t="s">
        <v>7</v>
      </c>
      <c r="E8" s="20" t="s">
        <v>8</v>
      </c>
      <c r="F8" s="20" t="s">
        <v>9</v>
      </c>
    </row>
    <row r="9" spans="1:6" ht="15.75" customHeight="1" x14ac:dyDescent="0.2">
      <c r="A9" s="16"/>
      <c r="B9" s="17"/>
      <c r="C9" s="18"/>
      <c r="D9" s="19"/>
      <c r="E9" s="20"/>
      <c r="F9" s="20"/>
    </row>
    <row r="10" spans="1:6" ht="18" customHeight="1" x14ac:dyDescent="0.2">
      <c r="A10" s="21" t="s">
        <v>10</v>
      </c>
      <c r="B10" s="22" t="s">
        <v>11</v>
      </c>
      <c r="C10" s="23" t="s">
        <v>12</v>
      </c>
      <c r="D10" s="24">
        <v>716</v>
      </c>
      <c r="E10" s="25">
        <f>D10*D30</f>
        <v>77551.692477199002</v>
      </c>
      <c r="F10" s="26">
        <v>77552</v>
      </c>
    </row>
    <row r="11" spans="1:6" ht="18" customHeight="1" x14ac:dyDescent="0.2">
      <c r="A11" s="27" t="s">
        <v>13</v>
      </c>
      <c r="B11" s="22" t="s">
        <v>14</v>
      </c>
      <c r="C11" s="23" t="s">
        <v>15</v>
      </c>
      <c r="D11" s="24">
        <v>1022</v>
      </c>
      <c r="E11" s="25">
        <f>D11*D30</f>
        <v>110695.2928934321</v>
      </c>
      <c r="F11" s="26">
        <v>110695</v>
      </c>
    </row>
    <row r="12" spans="1:6" ht="18" customHeight="1" x14ac:dyDescent="0.2">
      <c r="A12" s="27" t="s">
        <v>16</v>
      </c>
      <c r="B12" s="22" t="s">
        <v>17</v>
      </c>
      <c r="C12" s="28" t="s">
        <v>18</v>
      </c>
      <c r="D12" s="24">
        <v>164</v>
      </c>
      <c r="E12" s="25">
        <f>D12*D30</f>
        <v>17763.236824386364</v>
      </c>
      <c r="F12" s="26">
        <v>17763</v>
      </c>
    </row>
    <row r="13" spans="1:6" ht="18" customHeight="1" x14ac:dyDescent="0.2">
      <c r="A13" s="27" t="s">
        <v>19</v>
      </c>
      <c r="B13" s="29" t="s">
        <v>20</v>
      </c>
      <c r="C13" s="30" t="s">
        <v>21</v>
      </c>
      <c r="D13" s="24">
        <v>2524</v>
      </c>
      <c r="E13" s="31">
        <f>D13*D30</f>
        <v>273380.54722409259</v>
      </c>
      <c r="F13" s="32">
        <v>273381</v>
      </c>
    </row>
    <row r="14" spans="1:6" ht="18" customHeight="1" x14ac:dyDescent="0.2">
      <c r="A14" s="27" t="s">
        <v>22</v>
      </c>
      <c r="B14" s="29" t="s">
        <v>23</v>
      </c>
      <c r="C14" s="30" t="s">
        <v>24</v>
      </c>
      <c r="D14" s="24">
        <v>846</v>
      </c>
      <c r="E14" s="31">
        <f>D14*D30</f>
        <v>91632.307033115023</v>
      </c>
      <c r="F14" s="32">
        <v>91632</v>
      </c>
    </row>
    <row r="15" spans="1:6" ht="18" customHeight="1" x14ac:dyDescent="0.2">
      <c r="A15" s="27" t="s">
        <v>25</v>
      </c>
      <c r="B15" s="29" t="s">
        <v>26</v>
      </c>
      <c r="C15" s="30" t="s">
        <v>27</v>
      </c>
      <c r="D15" s="33">
        <v>2980</v>
      </c>
      <c r="E15" s="34">
        <f>D15*D30</f>
        <v>322771.0105894595</v>
      </c>
      <c r="F15" s="35">
        <v>322771</v>
      </c>
    </row>
    <row r="16" spans="1:6" ht="18" customHeight="1" x14ac:dyDescent="0.2">
      <c r="A16" s="27" t="s">
        <v>28</v>
      </c>
      <c r="B16" s="29" t="s">
        <v>29</v>
      </c>
      <c r="C16" s="30" t="s">
        <v>30</v>
      </c>
      <c r="D16" s="24">
        <v>1630</v>
      </c>
      <c r="E16" s="34">
        <f>D16*D30</f>
        <v>176549.2440472547</v>
      </c>
      <c r="F16" s="35">
        <v>176549</v>
      </c>
    </row>
    <row r="17" spans="1:63" ht="18" customHeight="1" x14ac:dyDescent="0.2">
      <c r="A17" s="27" t="s">
        <v>31</v>
      </c>
      <c r="B17" s="29" t="s">
        <v>32</v>
      </c>
      <c r="C17" s="30" t="s">
        <v>33</v>
      </c>
      <c r="D17" s="24">
        <v>1057</v>
      </c>
      <c r="E17" s="31">
        <f>D17*D30</f>
        <v>114486.22758156333</v>
      </c>
      <c r="F17" s="32">
        <v>114486</v>
      </c>
    </row>
    <row r="18" spans="1:63" ht="18" customHeight="1" x14ac:dyDescent="0.2">
      <c r="A18" s="27" t="s">
        <v>34</v>
      </c>
      <c r="B18" s="36" t="s">
        <v>35</v>
      </c>
      <c r="C18" s="30" t="s">
        <v>36</v>
      </c>
      <c r="D18" s="33">
        <v>1468</v>
      </c>
      <c r="E18" s="34">
        <f>D18*D30</f>
        <v>159002.63206219012</v>
      </c>
      <c r="F18" s="35">
        <v>159003</v>
      </c>
    </row>
    <row r="19" spans="1:63" ht="18" customHeight="1" x14ac:dyDescent="0.2">
      <c r="A19" s="27" t="s">
        <v>37</v>
      </c>
      <c r="B19" s="37" t="s">
        <v>38</v>
      </c>
      <c r="C19" s="30" t="s">
        <v>39</v>
      </c>
      <c r="D19" s="33">
        <v>12807</v>
      </c>
      <c r="E19" s="34">
        <f>D19*D30</f>
        <v>1387157.1585970498</v>
      </c>
      <c r="F19" s="35">
        <v>1387157</v>
      </c>
    </row>
    <row r="20" spans="1:63" ht="18" customHeight="1" x14ac:dyDescent="0.2">
      <c r="A20" s="27" t="s">
        <v>40</v>
      </c>
      <c r="B20" s="37" t="s">
        <v>41</v>
      </c>
      <c r="C20" s="30" t="s">
        <v>42</v>
      </c>
      <c r="D20" s="33">
        <v>338</v>
      </c>
      <c r="E20" s="34">
        <f>D20*D30</f>
        <v>36609.59784538165</v>
      </c>
      <c r="F20" s="35">
        <v>36610</v>
      </c>
    </row>
    <row r="21" spans="1:63" ht="18" customHeight="1" x14ac:dyDescent="0.25">
      <c r="A21" s="27" t="s">
        <v>43</v>
      </c>
      <c r="B21" s="37" t="s">
        <v>44</v>
      </c>
      <c r="C21" s="30" t="s">
        <v>45</v>
      </c>
      <c r="D21" s="33">
        <v>2299</v>
      </c>
      <c r="E21" s="38">
        <f>D21*D30</f>
        <v>249010.25280039175</v>
      </c>
      <c r="F21" s="39">
        <v>249010</v>
      </c>
      <c r="I21" s="40"/>
    </row>
    <row r="22" spans="1:63" ht="18" customHeight="1" x14ac:dyDescent="0.25">
      <c r="A22" s="27" t="s">
        <v>46</v>
      </c>
      <c r="B22" s="37" t="s">
        <v>47</v>
      </c>
      <c r="C22" s="30" t="s">
        <v>48</v>
      </c>
      <c r="D22" s="33">
        <v>1414</v>
      </c>
      <c r="E22" s="38">
        <f>D22*D30</f>
        <v>153153.76140050194</v>
      </c>
      <c r="F22" s="39">
        <v>153154</v>
      </c>
      <c r="I22" s="40"/>
    </row>
    <row r="23" spans="1:63" ht="18" customHeight="1" x14ac:dyDescent="0.25">
      <c r="A23" s="27" t="s">
        <v>49</v>
      </c>
      <c r="B23" s="37" t="s">
        <v>50</v>
      </c>
      <c r="C23" s="30" t="s">
        <v>51</v>
      </c>
      <c r="D23" s="33">
        <v>222</v>
      </c>
      <c r="E23" s="38">
        <f>D23*D30</f>
        <v>24045.357164718127</v>
      </c>
      <c r="F23" s="39">
        <v>24045</v>
      </c>
      <c r="I23" s="40"/>
    </row>
    <row r="24" spans="1:63" ht="18" customHeight="1" x14ac:dyDescent="0.25">
      <c r="A24" s="27" t="s">
        <v>52</v>
      </c>
      <c r="B24" s="37" t="s">
        <v>53</v>
      </c>
      <c r="C24" s="30" t="s">
        <v>54</v>
      </c>
      <c r="D24" s="33">
        <v>1779</v>
      </c>
      <c r="E24" s="38">
        <f>D24*D30</f>
        <v>192687.7945767277</v>
      </c>
      <c r="F24" s="39">
        <v>192688</v>
      </c>
      <c r="I24" s="40"/>
    </row>
    <row r="25" spans="1:63" ht="18" customHeight="1" x14ac:dyDescent="0.25">
      <c r="A25" s="27" t="s">
        <v>55</v>
      </c>
      <c r="B25" s="37" t="s">
        <v>56</v>
      </c>
      <c r="C25" s="30" t="s">
        <v>57</v>
      </c>
      <c r="D25" s="33">
        <v>301</v>
      </c>
      <c r="E25" s="38">
        <f>D25*D30</f>
        <v>32602.038317928629</v>
      </c>
      <c r="F25" s="39">
        <v>32602</v>
      </c>
      <c r="I25" s="40"/>
    </row>
    <row r="26" spans="1:63" ht="18" customHeight="1" x14ac:dyDescent="0.25">
      <c r="A26" s="27" t="s">
        <v>58</v>
      </c>
      <c r="B26" s="37" t="s">
        <v>59</v>
      </c>
      <c r="C26" s="41" t="s">
        <v>60</v>
      </c>
      <c r="D26" s="33">
        <v>94</v>
      </c>
      <c r="E26" s="38">
        <f>D26*D30</f>
        <v>10181.36744812389</v>
      </c>
      <c r="F26" s="39">
        <v>10181</v>
      </c>
      <c r="I26" s="40"/>
    </row>
    <row r="27" spans="1:63" ht="18" customHeight="1" x14ac:dyDescent="0.25">
      <c r="A27" s="27" t="s">
        <v>61</v>
      </c>
      <c r="B27" s="37" t="s">
        <v>62</v>
      </c>
      <c r="C27" s="30" t="s">
        <v>63</v>
      </c>
      <c r="D27" s="33">
        <v>1013</v>
      </c>
      <c r="E27" s="38">
        <f>D27*D30</f>
        <v>109720.48111648406</v>
      </c>
      <c r="F27" s="39">
        <v>109721</v>
      </c>
      <c r="I27" s="40"/>
    </row>
    <row r="28" spans="1:63" ht="18" customHeight="1" x14ac:dyDescent="0.2">
      <c r="A28" s="42" t="s">
        <v>64</v>
      </c>
      <c r="B28" s="43"/>
      <c r="C28" s="44"/>
      <c r="D28" s="33">
        <f>SUM(D10:D27)</f>
        <v>32674</v>
      </c>
      <c r="E28" s="45" t="s">
        <v>65</v>
      </c>
      <c r="F28" s="35">
        <f>SUM(F10:F27)</f>
        <v>3539000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</row>
    <row r="29" spans="1:63" ht="18" customHeight="1" x14ac:dyDescent="0.2">
      <c r="A29" s="47" t="s">
        <v>66</v>
      </c>
      <c r="B29" s="48"/>
      <c r="C29" s="44"/>
      <c r="D29" s="33"/>
      <c r="E29" s="35">
        <v>3539000</v>
      </c>
      <c r="F29" s="35">
        <v>3539000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</row>
    <row r="30" spans="1:63" ht="18" customHeight="1" thickBot="1" x14ac:dyDescent="0.25">
      <c r="A30" s="49" t="s">
        <v>67</v>
      </c>
      <c r="B30" s="50"/>
      <c r="C30" s="51"/>
      <c r="D30" s="52">
        <f>E29/D28</f>
        <v>108.31241966089246</v>
      </c>
      <c r="E30" s="53" t="s">
        <v>65</v>
      </c>
      <c r="F30" s="54">
        <f>F29-F28</f>
        <v>0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</row>
    <row r="31" spans="1:63" x14ac:dyDescent="0.2">
      <c r="A31" s="55"/>
      <c r="B31" s="56" t="s">
        <v>68</v>
      </c>
      <c r="C31" s="57"/>
      <c r="D31" s="58"/>
      <c r="E31" s="59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</row>
    <row r="32" spans="1:63" x14ac:dyDescent="0.2">
      <c r="A32" s="56"/>
      <c r="B32" s="56"/>
      <c r="C32" s="57"/>
      <c r="D32" s="57"/>
      <c r="E32" s="60"/>
    </row>
    <row r="33" spans="1:5" ht="14.25" x14ac:dyDescent="0.2">
      <c r="A33" s="61" t="s">
        <v>69</v>
      </c>
      <c r="B33" s="56"/>
      <c r="C33" s="57"/>
      <c r="D33" s="57"/>
      <c r="E33" s="62"/>
    </row>
    <row r="34" spans="1:5" ht="14.25" x14ac:dyDescent="0.2">
      <c r="A34" s="61" t="s">
        <v>70</v>
      </c>
      <c r="B34" s="56"/>
      <c r="C34" s="57"/>
      <c r="D34" s="57"/>
      <c r="E34" s="63"/>
    </row>
    <row r="35" spans="1:5" ht="14.25" x14ac:dyDescent="0.2">
      <c r="A35" s="61"/>
      <c r="B35" s="56"/>
      <c r="C35" s="57"/>
      <c r="D35" s="57"/>
      <c r="E35" s="60"/>
    </row>
    <row r="36" spans="1:5" x14ac:dyDescent="0.2">
      <c r="A36" s="56"/>
      <c r="B36" s="56"/>
      <c r="C36" s="57"/>
      <c r="D36" s="57"/>
      <c r="E36" s="60"/>
    </row>
    <row r="37" spans="1:5" x14ac:dyDescent="0.2">
      <c r="A37" s="64"/>
      <c r="B37" s="64"/>
      <c r="C37" s="65"/>
      <c r="D37" s="65"/>
      <c r="E37" s="66"/>
    </row>
    <row r="38" spans="1:5" x14ac:dyDescent="0.2">
      <c r="A38" s="64"/>
      <c r="B38" s="64"/>
      <c r="C38" s="65"/>
      <c r="D38" s="65"/>
      <c r="E38" s="66"/>
    </row>
    <row r="39" spans="1:5" x14ac:dyDescent="0.2">
      <c r="A39" s="64"/>
      <c r="B39" s="64"/>
      <c r="C39" s="65"/>
      <c r="D39" s="65"/>
      <c r="E39" s="66"/>
    </row>
    <row r="40" spans="1:5" x14ac:dyDescent="0.2">
      <c r="A40" s="64"/>
      <c r="B40" s="64"/>
      <c r="C40" s="65"/>
      <c r="D40" s="65"/>
      <c r="E40" s="66"/>
    </row>
    <row r="41" spans="1:5" x14ac:dyDescent="0.2">
      <c r="A41" s="64"/>
      <c r="B41" s="64"/>
      <c r="C41" s="65"/>
      <c r="D41" s="65"/>
      <c r="E41" s="66"/>
    </row>
    <row r="42" spans="1:5" x14ac:dyDescent="0.2">
      <c r="A42" s="64"/>
      <c r="B42" s="64"/>
      <c r="C42" s="65"/>
      <c r="D42" s="65"/>
      <c r="E42" s="66"/>
    </row>
    <row r="43" spans="1:5" x14ac:dyDescent="0.2">
      <c r="A43" s="64"/>
      <c r="B43" s="64"/>
      <c r="C43" s="65"/>
      <c r="D43" s="65"/>
      <c r="E43" s="67"/>
    </row>
    <row r="44" spans="1:5" x14ac:dyDescent="0.2">
      <c r="A44" s="64"/>
      <c r="B44" s="64"/>
      <c r="C44" s="65"/>
      <c r="D44" s="65"/>
      <c r="E44" s="66"/>
    </row>
    <row r="45" spans="1:5" x14ac:dyDescent="0.2">
      <c r="A45" s="64"/>
      <c r="B45" s="64"/>
      <c r="C45" s="65"/>
      <c r="D45" s="65"/>
      <c r="E45" s="66"/>
    </row>
    <row r="46" spans="1:5" x14ac:dyDescent="0.2">
      <c r="A46" s="64"/>
      <c r="B46" s="64"/>
      <c r="C46" s="65"/>
      <c r="D46" s="65"/>
      <c r="E46" s="66"/>
    </row>
    <row r="47" spans="1:5" x14ac:dyDescent="0.2">
      <c r="A47" s="64"/>
      <c r="B47" s="64"/>
      <c r="C47" s="65"/>
      <c r="D47" s="65"/>
      <c r="E47" s="66"/>
    </row>
    <row r="48" spans="1:5" x14ac:dyDescent="0.2">
      <c r="A48" s="64"/>
      <c r="B48" s="64"/>
      <c r="C48" s="65"/>
      <c r="D48" s="64"/>
      <c r="E48" s="66"/>
    </row>
    <row r="49" spans="1:5" x14ac:dyDescent="0.2">
      <c r="A49" s="64"/>
      <c r="B49" s="64"/>
      <c r="C49" s="65"/>
      <c r="D49" s="64"/>
      <c r="E49" s="66"/>
    </row>
    <row r="50" spans="1:5" x14ac:dyDescent="0.2">
      <c r="A50" s="64"/>
      <c r="B50" s="64"/>
      <c r="C50" s="65"/>
      <c r="D50" s="64"/>
      <c r="E50" s="66"/>
    </row>
    <row r="51" spans="1:5" x14ac:dyDescent="0.2">
      <c r="A51" s="64"/>
      <c r="B51" s="64"/>
      <c r="C51" s="65"/>
      <c r="D51" s="64"/>
      <c r="E51" s="66"/>
    </row>
    <row r="52" spans="1:5" x14ac:dyDescent="0.2">
      <c r="A52" s="64"/>
      <c r="B52" s="64"/>
      <c r="C52" s="65"/>
      <c r="D52" s="64"/>
      <c r="E52" s="66"/>
    </row>
    <row r="53" spans="1:5" x14ac:dyDescent="0.2">
      <c r="A53" s="64"/>
      <c r="B53" s="64"/>
      <c r="C53" s="65"/>
      <c r="D53" s="64"/>
      <c r="E53" s="66"/>
    </row>
    <row r="54" spans="1:5" x14ac:dyDescent="0.2">
      <c r="A54" s="64"/>
      <c r="B54" s="64"/>
      <c r="C54" s="65"/>
      <c r="D54" s="64"/>
      <c r="E54" s="66"/>
    </row>
    <row r="55" spans="1:5" x14ac:dyDescent="0.2">
      <c r="A55" s="64"/>
      <c r="B55" s="64"/>
      <c r="C55" s="65"/>
      <c r="D55" s="64"/>
      <c r="E55" s="66"/>
    </row>
    <row r="56" spans="1:5" x14ac:dyDescent="0.2">
      <c r="A56" s="64"/>
      <c r="B56" s="64"/>
      <c r="C56" s="65"/>
      <c r="D56" s="64"/>
      <c r="E56" s="66"/>
    </row>
    <row r="57" spans="1:5" x14ac:dyDescent="0.2">
      <c r="A57" s="64"/>
      <c r="B57" s="64"/>
      <c r="C57" s="65"/>
      <c r="D57" s="64"/>
      <c r="E57" s="66"/>
    </row>
    <row r="58" spans="1:5" x14ac:dyDescent="0.2">
      <c r="A58" s="64"/>
      <c r="B58" s="64"/>
      <c r="C58" s="65"/>
      <c r="D58" s="64"/>
      <c r="E58" s="66"/>
    </row>
    <row r="59" spans="1:5" x14ac:dyDescent="0.2">
      <c r="A59" s="64"/>
      <c r="B59" s="64"/>
      <c r="C59" s="65"/>
      <c r="D59" s="64"/>
      <c r="E59" s="64"/>
    </row>
    <row r="60" spans="1:5" x14ac:dyDescent="0.2">
      <c r="A60" s="64"/>
      <c r="B60" s="64"/>
      <c r="C60" s="65"/>
      <c r="D60" s="64"/>
      <c r="E60" s="64"/>
    </row>
    <row r="61" spans="1:5" x14ac:dyDescent="0.2">
      <c r="A61" s="64"/>
      <c r="B61" s="64"/>
      <c r="C61" s="65"/>
      <c r="D61" s="64"/>
      <c r="E61" s="64"/>
    </row>
  </sheetData>
  <mergeCells count="12">
    <mergeCell ref="A28:B28"/>
    <mergeCell ref="A30:B30"/>
    <mergeCell ref="C4:D4"/>
    <mergeCell ref="A5:E5"/>
    <mergeCell ref="A6:F6"/>
    <mergeCell ref="A7:A9"/>
    <mergeCell ref="B7:B9"/>
    <mergeCell ref="C7:C9"/>
    <mergeCell ref="D7:F7"/>
    <mergeCell ref="D8:D9"/>
    <mergeCell ref="E8:E9"/>
    <mergeCell ref="F8:F9"/>
  </mergeCells>
  <printOptions horizontalCentered="1" verticalCentered="1"/>
  <pageMargins left="0.39370078740157483" right="0.39370078740157483" top="0" bottom="0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III. g)</vt:lpstr>
      <vt:lpstr>'III. g)'!Oblast_tisku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Kalinová Alena</dc:creator>
  <cp:lastModifiedBy>Kalinová Alena</cp:lastModifiedBy>
  <dcterms:created xsi:type="dcterms:W3CDTF">2019-08-26T06:37:20Z</dcterms:created>
  <dcterms:modified xsi:type="dcterms:W3CDTF">2019-08-26T06:37:44Z</dcterms:modified>
</cp:coreProperties>
</file>